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69a63cb18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c89df20f8ea546cf"/>
    <x:sheet xmlns:r="http://schemas.openxmlformats.org/officeDocument/2006/relationships" name="INSTRUCCIONES" sheetId="2" r:id="R194373725bb547e0"/>
  </x:sheets>
  <x:definedNames>
    <x:definedName name="_xlnm.Print_Area" localSheetId="0">'PRESUPUESTO'!$A$1:$H$85</x:definedName>
    <x:definedName name="_xlnm.Print_Titles" localSheetId="0">'PRESUPUESTO'!$21:$21</x:definedName>
    <x:definedName name="_xlnm.Print_Area" localSheetId="1">'INSTRUCCIONES'!$A$1:$H$54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.00 &quot;€&quot;;[Red]-#,##0.00 &quot;€&quot;;0.00 &quot;€&quot;"/>
    <x:numFmt numFmtId="202" formatCode="0.##%"/>
    <x:numFmt numFmtId="203" formatCode="0.###"/>
    <x:numFmt numFmtId="204" formatCode="0%"/>
  </x:numFmts>
  <x:fonts count="6">
    <x:font>
      <x:sz val="11"/>
      <x:name val="Carlito"/>
    </x:font>
    <x:font>
      <x:sz val="11"/>
      <x:color rgb="FF111111"/>
      <x:name val="Arial"/>
    </x:font>
    <x:font>
      <x:b/>
      <x:sz val="22"/>
      <x:color rgb="FF111111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  <x:font>
      <x:b/>
      <x:sz val="20"/>
      <x:color rgb="FF1111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0F0F0"/>
      </x:patternFill>
    </x:fill>
    <x:fill>
      <x:patternFill patternType="solid">
        <x:fgColor rgb="FFFFF3CD"/>
      </x:patternFill>
    </x:fill>
    <x:fill>
      <x:patternFill patternType="solid">
        <x:fgColor rgb="FFEEEEEE"/>
      </x:patternFill>
    </x:fill>
    <x:fill>
      <x:patternFill patternType="solid">
        <x:fgColor rgb="FF222222"/>
      </x:patternFill>
    </x:fill>
    <x:fill>
      <x:patternFill patternType="solid">
        <x:fgColor rgb="FFF2F2F2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 wrapText="1"/>
      <x:protection locked="0" hidden="0"/>
    </x:xf>
    <x:xf numFmtId="203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4" fontId="1" fillId="3" borderId="0" xfId="0" applyNumberFormat="1" applyFont="1" applyFill="1" applyBorder="1" applyAlignment="1" applyProtection="1">
      <x:alignment vertical="center"/>
      <x:protection locked="0" hidden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4739beb7d43d4" /><Relationship Type="http://schemas.openxmlformats.org/officeDocument/2006/relationships/theme" Target="/xl/theme/theme1.xml" Id="R802e2f4d0d71493d" /><Relationship Type="http://schemas.openxmlformats.org/officeDocument/2006/relationships/sharedStrings" Target="/xl/sharedStrings.xml" Id="R759807014e084f38" /><Relationship Type="http://schemas.openxmlformats.org/officeDocument/2006/relationships/worksheet" Target="/xl/worksheets/sheet1.xml" Id="Rc89df20f8ea546cf" /><Relationship Type="http://schemas.openxmlformats.org/officeDocument/2006/relationships/worksheet" Target="/xl/worksheets/sheet2.xml" Id="R194373725bb547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1" topLeftCell="A22" activePane="bottomLeft" state="frozen"/>
    </x:sheetView>
  </x:sheetViews>
  <x:sheetFormatPr defaultRowHeight="15"/>
  <x:cols>
    <x:col min="1" max="1" width="43" hidden="0" customWidth="1"/>
    <x:col min="2" max="2" width="10" hidden="0" customWidth="1"/>
    <x:col min="3" max="3" width="15" hidden="0" customWidth="1"/>
    <x:col min="4" max="4" width="12" hidden="0" customWidth="1"/>
    <x:col min="5" max="5" width="10" hidden="0" customWidth="1"/>
    <x:col min="6" max="6" width="12" hidden="0" customWidth="1"/>
    <x:col min="7" max="7" width="17" hidden="0" customWidth="1"/>
    <x:col min="8" max="8" width="24" hidden="0" customWidth="1"/>
  </x:cols>
  <x:sheetData>
    <x:row r="1" ht="40" customHeight="1">
      <x:c r="A1" s="3" t="str">
        <x:v>PRESUPUESTO</x:v>
      </x:c>
      <x:c r="B1" s="3"/>
      <x:c r="C1" s="3"/>
      <x:c r="D1" s="3"/>
      <x:c r="E1" s="3"/>
      <x:c r="F1" s="3"/>
      <x:c r="G1" s="3"/>
      <x:c r="H1" s="3"/>
    </x:row>
    <x:row r="2" ht="20" customHeight="1">
      <x:c r="A2" s="2" t="str">
        <x:v>Plantilla vacía · Empieza por INSTRUCCIONES y completa las entradas amarillas.</x:v>
      </x:c>
      <x:c r="B2" s="2"/>
      <x:c r="C2" s="2"/>
      <x:c r="D2" s="2"/>
      <x:c r="E2" s="2"/>
      <x:c r="F2" s="2"/>
      <x:c r="G2" s="2"/>
      <x:c r="H2" s="2"/>
    </x:row>
    <x:row r="3" ht="32" customHeight="1">
      <x:c r="A3" s="5" t="str">
        <x:f>IF(NOT(OR(INSTRUCCIONES!B8="Desglosar",INSTRUCCIONES!B8="Por determinar")),"Revisar modo impuestos",IF(INSTRUCCIONES!B5&lt;&gt;"Confirmado","Pendiente alcance",IF(OR(B5="",LEN(B5)&gt;60,A9="",A9="Nombre / razón social *",E9="",E9="Nombre / razón social *",NOT(ISNUMBER(F5)),OR(F6="",A14="",A18="")),"Completar cabecera",IF(OR(IF(B6="",FALSE,IF(ISNUMBER(B6),OR(B6&lt;F5,OR(B6&lt;DATE(2020,1,1),B6&gt;DATE(2100,12,31),INT(B6)&lt;&gt;B6)),TRUE)),F5&lt;DATE(2020,1,1),F5&gt;DATE(2100,12,31),INT(F5)&lt;&gt;F5),"Revisar fechas",IF(COUNTIF(H22:H71,"OK")=0,"Añade una línea",IF(COUNTIF(H22:H71,"OK")&lt;&gt;SUMPRODUCT(--(H22:H71&lt;&gt;"")),"Revisar líneas",IF(AND(INSTRUCCIONES!B8&lt;&gt;"Por determinar",NOT(OR(INSTRUCCIONES!B6=0,INSTRUCCIONES!B6=0.07,INSTRUCCIONES!B6=0.15))),"Revisar tipo retención",IF(AND(INSTRUCCIONES!B8&lt;&gt;"Por determinar",INSTRUCCIONES!B6&lt;&gt;0,INSTRUCCIONES!B7&lt;&gt;"Confirmado"),"Confirma retención",IF(SUM(G22:G71)=0,IF(INSTRUCCIONES!B9="","Explica precio cero","Datos completos: revisar"),"Datos completos: revisar")))))))))</x:f>
        <x:v>Pendiente alcance</x:v>
      </x:c>
      <x:c r="B3" s="5"/>
      <x:c r="C3" s="5"/>
      <x:c r="D3" s="5"/>
      <x:c r="E3" s="5"/>
      <x:c r="F3" s="5"/>
      <x:c r="G3" s="5"/>
      <x:c r="H3" s="5"/>
    </x:row>
    <x:row r="4" ht="8" customHeight="1">
      <x:c r="A4" s="2"/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Referencia comercial *</x:v>
      </x:c>
      <x:c r="B5" s="27" t="str"/>
      <x:c r="C5" s="6"/>
      <x:c r="D5" s="6"/>
      <x:c r="E5" s="2" t="str">
        <x:v>Fecha *</x:v>
      </x:c>
      <x:c r="F5" s="28" t="str"/>
      <x:c r="G5" s="6"/>
      <x:c r="H5" s="6"/>
    </x:row>
    <x:row r="6" ht="20" customHeight="1">
      <x:c r="A6" s="2" t="str">
        <x:v>Válido hasta (opcional)</x:v>
      </x:c>
      <x:c r="B6" s="28" t="str"/>
      <x:c r="C6" s="6"/>
      <x:c r="D6" s="6"/>
      <x:c r="E6" s="2" t="str">
        <x:v>Versión *</x:v>
      </x:c>
      <x:c r="F6" s="27" t="str"/>
      <x:c r="G6" s="6"/>
      <x:c r="H6" s="6"/>
    </x:row>
    <x:row r="7" ht="8" customHeight="1">
      <x:c r="A7" s="2"/>
      <x:c r="B7" s="2"/>
      <x:c r="C7" s="2"/>
      <x:c r="D7" s="2"/>
      <x:c r="E7" s="2"/>
      <x:c r="F7" s="2"/>
      <x:c r="G7" s="2"/>
      <x:c r="H7" s="2"/>
    </x:row>
    <x:row r="8" ht="20" customHeight="1">
      <x:c r="A8" s="9" t="str">
        <x:v>EMISOR</x:v>
      </x:c>
      <x:c r="B8" s="9"/>
      <x:c r="C8" s="9"/>
      <x:c r="D8" s="9"/>
      <x:c r="E8" s="9" t="str">
        <x:v>CLIENTE</x:v>
      </x:c>
      <x:c r="F8" s="9"/>
      <x:c r="G8" s="9"/>
      <x:c r="H8" s="9"/>
    </x:row>
    <x:row r="9" ht="20" customHeight="1">
      <x:c r="A9" s="27" t="str">
        <x:v>Nombre / razón social *</x:v>
      </x:c>
      <x:c r="B9" s="6"/>
      <x:c r="C9" s="6"/>
      <x:c r="D9" s="6"/>
      <x:c r="E9" s="27" t="str">
        <x:v>Nombre / razón social *</x:v>
      </x:c>
      <x:c r="F9" s="6"/>
      <x:c r="G9" s="6"/>
      <x:c r="H9" s="6"/>
    </x:row>
    <x:row r="10" ht="20" customHeight="1">
      <x:c r="A10" s="27" t="str">
        <x:v>NIF (opcional)</x:v>
      </x:c>
      <x:c r="B10" s="6"/>
      <x:c r="C10" s="6"/>
      <x:c r="D10" s="6"/>
      <x:c r="E10" s="27" t="str">
        <x:v>NIF (opcional)</x:v>
      </x:c>
      <x:c r="F10" s="6"/>
      <x:c r="G10" s="6"/>
      <x:c r="H10" s="6"/>
    </x:row>
    <x:row r="11" ht="20" customHeight="1">
      <x:c r="A11" s="27" t="str">
        <x:v>Domicilio (opcional)</x:v>
      </x:c>
      <x:c r="B11" s="6"/>
      <x:c r="C11" s="6"/>
      <x:c r="D11" s="6"/>
      <x:c r="E11" s="27" t="str">
        <x:v>Domicilio (opcional)</x:v>
      </x:c>
      <x:c r="F11" s="6"/>
      <x:c r="G11" s="6"/>
      <x:c r="H11" s="6"/>
    </x:row>
    <x:row r="12" ht="8" customHeight="1">
      <x:c r="A12" s="2"/>
      <x:c r="B12" s="2"/>
      <x:c r="C12" s="2"/>
      <x:c r="D12" s="2"/>
      <x:c r="E12" s="2"/>
      <x:c r="F12" s="2"/>
      <x:c r="G12" s="2"/>
      <x:c r="H12" s="2"/>
    </x:row>
    <x:row r="13" ht="20" customHeight="1">
      <x:c r="A13" s="2" t="str">
        <x:v>Alcance, entregables y exclusiones *</x:v>
      </x:c>
      <x:c r="B13" s="2"/>
      <x:c r="C13" s="2"/>
      <x:c r="D13" s="2"/>
      <x:c r="E13" s="2"/>
      <x:c r="F13" s="2"/>
      <x:c r="G13" s="2"/>
      <x:c r="H13" s="2"/>
    </x:row>
    <x:row r="14" ht="22" customHeight="1">
      <x:c r="A14" s="29" t="str"/>
      <x:c r="B14" s="10"/>
      <x:c r="C14" s="10"/>
      <x:c r="D14" s="10"/>
      <x:c r="E14" s="10"/>
      <x:c r="F14" s="10"/>
      <x:c r="G14" s="10"/>
      <x:c r="H14" s="10"/>
    </x:row>
    <x:row r="15" ht="22" customHeight="1">
      <x:c r="A15" s="10"/>
      <x:c r="B15" s="10"/>
      <x:c r="C15" s="10"/>
      <x:c r="D15" s="10"/>
      <x:c r="E15" s="10"/>
      <x:c r="F15" s="10"/>
      <x:c r="G15" s="10"/>
      <x:c r="H15" s="10"/>
    </x:row>
    <x:row r="16" ht="8" customHeight="1">
      <x:c r="A16" s="2"/>
      <x:c r="B16" s="2"/>
      <x:c r="C16" s="2"/>
      <x:c r="D16" s="2"/>
      <x:c r="E16" s="2"/>
      <x:c r="F16" s="2"/>
      <x:c r="G16" s="2"/>
      <x:c r="H16" s="2"/>
    </x:row>
    <x:row r="17" ht="20" customHeight="1">
      <x:c r="A17" s="2" t="str">
        <x:v>Calendario, dependencias y pago propuestos *</x:v>
      </x:c>
      <x:c r="B17" s="2"/>
      <x:c r="C17" s="2"/>
      <x:c r="D17" s="2"/>
      <x:c r="E17" s="2"/>
      <x:c r="F17" s="2"/>
      <x:c r="G17" s="2"/>
      <x:c r="H17" s="2"/>
    </x:row>
    <x:row r="18" ht="22" customHeight="1">
      <x:c r="A18" s="29" t="str"/>
      <x:c r="B18" s="10"/>
      <x:c r="C18" s="10"/>
      <x:c r="D18" s="10"/>
      <x:c r="E18" s="10"/>
      <x:c r="F18" s="10"/>
      <x:c r="G18" s="10"/>
      <x:c r="H18" s="10"/>
    </x:row>
    <x:row r="19" ht="22" customHeight="1">
      <x:c r="A19" s="10"/>
      <x:c r="B19" s="10"/>
      <x:c r="C19" s="10"/>
      <x:c r="D19" s="10"/>
      <x:c r="E19" s="10"/>
      <x:c r="F19" s="10"/>
      <x:c r="G19" s="10"/>
      <x:c r="H19" s="10"/>
    </x:row>
    <x:row r="20" ht="8" customHeight="1">
      <x:c r="A20" s="2"/>
      <x:c r="B20" s="2"/>
      <x:c r="C20" s="2"/>
      <x:c r="D20" s="2"/>
      <x:c r="E20" s="2"/>
      <x:c r="F20" s="2"/>
      <x:c r="G20" s="2"/>
      <x:c r="H20" s="2"/>
    </x:row>
    <x:row r="21" ht="36" customHeight="1">
      <x:c r="A21" s="13" t="str">
        <x:v>Concepto *</x:v>
      </x:c>
      <x:c r="B21" s="13" t="str">
        <x:v>Cantidad *</x:v>
      </x:c>
      <x:c r="C21" s="13" t="str">
        <x:v>Precio €/ud. *</x:v>
      </x:c>
      <x:c r="D21" s="13" t="str">
        <x:v>Dto. % *</x:v>
      </x:c>
      <x:c r="E21" s="13" t="str">
        <x:v>IVA % *</x:v>
      </x:c>
      <x:c r="F21" s="13" t="str">
        <x:v>Retiene *</x:v>
      </x:c>
      <x:c r="G21" s="13" t="str">
        <x:v>Base € (cálculo)</x:v>
      </x:c>
      <x:c r="H21" s="13" t="str">
        <x:v>Estado (cálculo)</x:v>
      </x:c>
    </x:row>
    <x:row r="22" ht="35" customHeight="1">
      <x:c r="A22" s="29"/>
      <x:c r="B22" s="30"/>
      <x:c r="C22" s="31"/>
      <x:c r="D22" s="32"/>
      <x:c r="E22" s="32"/>
      <x:c r="F22" s="27"/>
      <x:c r="G22" s="19" t="str">
        <x:f>IF(H22="OK",ROUND(ROUND(B22*1000,0)*ROUND(C22*100,0)*(10000-ROUND(D22*10000,0))/10000000,0)/100,"")</x:f>
      </x:c>
      <x:c r="H22" s="15" t="str">
        <x:f>IF(COUNTA(A22:F22)=0,"",IF(OR(A22="",LEN(A22)&gt;500,NOT(ISNUMBER(B22)),NOT(ISNUMBER(C22)),NOT(ISNUMBER(D22)),NOT(OR(F22="Sí",F22="No"))),"Completar línea",IF(OR(B22&lt;=0,B22&gt;10000,ROUND(B22,3)&lt;&gt;B22,C22&lt;0,C22&gt;100000,ROUND(C22,2)&lt;&gt;C22,D22&lt;0,D22&gt;1,ROUND(D22,4)&lt;&gt;D22,B22*C22&gt;9000000),"Revisar límites",IF(INSTRUCCIONES!$B$8="Por determinar","OK",IF(OR(E22=0.21,E22=0.1,E22=0.04),IF(AND(INSTRUCCIONES!$B$6=0,F22="Sí"),"Revisar retención","OK"),"Revisar IVA")))))</x:f>
      </x:c>
    </x:row>
    <x:row r="23" ht="35" customHeight="1">
      <x:c r="A23" s="29"/>
      <x:c r="B23" s="30"/>
      <x:c r="C23" s="31"/>
      <x:c r="D23" s="32"/>
      <x:c r="E23" s="32"/>
      <x:c r="F23" s="27"/>
      <x:c r="G23" s="19" t="str">
        <x:f>IF(H23="OK",ROUND(ROUND(B23*1000,0)*ROUND(C23*100,0)*(10000-ROUND(D23*10000,0))/10000000,0)/100,"")</x:f>
      </x:c>
      <x:c r="H23" s="15" t="str">
        <x:f>IF(COUNTA(A23:F23)=0,"",IF(OR(A23="",LEN(A23)&gt;500,NOT(ISNUMBER(B23)),NOT(ISNUMBER(C23)),NOT(ISNUMBER(D23)),NOT(OR(F23="Sí",F23="No"))),"Completar línea",IF(OR(B23&lt;=0,B23&gt;10000,ROUND(B23,3)&lt;&gt;B23,C23&lt;0,C23&gt;100000,ROUND(C23,2)&lt;&gt;C23,D23&lt;0,D23&gt;1,ROUND(D23,4)&lt;&gt;D23,B23*C23&gt;9000000),"Revisar límites",IF(INSTRUCCIONES!$B$8="Por determinar","OK",IF(OR(E23=0.21,E23=0.1,E23=0.04),IF(AND(INSTRUCCIONES!$B$6=0,F23="Sí"),"Revisar retención","OK"),"Revisar IVA")))))</x:f>
      </x:c>
    </x:row>
    <x:row r="24" ht="35" customHeight="1">
      <x:c r="A24" s="29"/>
      <x:c r="B24" s="30"/>
      <x:c r="C24" s="31"/>
      <x:c r="D24" s="32"/>
      <x:c r="E24" s="32"/>
      <x:c r="F24" s="27"/>
      <x:c r="G24" s="19" t="str">
        <x:f>IF(H24="OK",ROUND(ROUND(B24*1000,0)*ROUND(C24*100,0)*(10000-ROUND(D24*10000,0))/10000000,0)/100,"")</x:f>
      </x:c>
      <x:c r="H24" s="15" t="str">
        <x:f>IF(COUNTA(A24:F24)=0,"",IF(OR(A24="",LEN(A24)&gt;500,NOT(ISNUMBER(B24)),NOT(ISNUMBER(C24)),NOT(ISNUMBER(D24)),NOT(OR(F24="Sí",F24="No"))),"Completar línea",IF(OR(B24&lt;=0,B24&gt;10000,ROUND(B24,3)&lt;&gt;B24,C24&lt;0,C24&gt;100000,ROUND(C24,2)&lt;&gt;C24,D24&lt;0,D24&gt;1,ROUND(D24,4)&lt;&gt;D24,B24*C24&gt;9000000),"Revisar límites",IF(INSTRUCCIONES!$B$8="Por determinar","OK",IF(OR(E24=0.21,E24=0.1,E24=0.04),IF(AND(INSTRUCCIONES!$B$6=0,F24="Sí"),"Revisar retención","OK"),"Revisar IVA")))))</x:f>
      </x:c>
    </x:row>
    <x:row r="25" ht="35" customHeight="1">
      <x:c r="A25" s="29"/>
      <x:c r="B25" s="30"/>
      <x:c r="C25" s="31"/>
      <x:c r="D25" s="32"/>
      <x:c r="E25" s="32"/>
      <x:c r="F25" s="27"/>
      <x:c r="G25" s="19" t="str">
        <x:f>IF(H25="OK",ROUND(ROUND(B25*1000,0)*ROUND(C25*100,0)*(10000-ROUND(D25*10000,0))/10000000,0)/100,"")</x:f>
      </x:c>
      <x:c r="H25" s="15" t="str">
        <x:f>IF(COUNTA(A25:F25)=0,"",IF(OR(A25="",LEN(A25)&gt;500,NOT(ISNUMBER(B25)),NOT(ISNUMBER(C25)),NOT(ISNUMBER(D25)),NOT(OR(F25="Sí",F25="No"))),"Completar línea",IF(OR(B25&lt;=0,B25&gt;10000,ROUND(B25,3)&lt;&gt;B25,C25&lt;0,C25&gt;100000,ROUND(C25,2)&lt;&gt;C25,D25&lt;0,D25&gt;1,ROUND(D25,4)&lt;&gt;D25,B25*C25&gt;9000000),"Revisar límites",IF(INSTRUCCIONES!$B$8="Por determinar","OK",IF(OR(E25=0.21,E25=0.1,E25=0.04),IF(AND(INSTRUCCIONES!$B$6=0,F25="Sí"),"Revisar retención","OK"),"Revisar IVA")))))</x:f>
      </x:c>
    </x:row>
    <x:row r="26" ht="35" customHeight="1">
      <x:c r="A26" s="29"/>
      <x:c r="B26" s="30"/>
      <x:c r="C26" s="31"/>
      <x:c r="D26" s="32"/>
      <x:c r="E26" s="32"/>
      <x:c r="F26" s="27"/>
      <x:c r="G26" s="19" t="str">
        <x:f>IF(H26="OK",ROUND(ROUND(B26*1000,0)*ROUND(C26*100,0)*(10000-ROUND(D26*10000,0))/10000000,0)/100,"")</x:f>
      </x:c>
      <x:c r="H26" s="15" t="str">
        <x:f>IF(COUNTA(A26:F26)=0,"",IF(OR(A26="",LEN(A26)&gt;500,NOT(ISNUMBER(B26)),NOT(ISNUMBER(C26)),NOT(ISNUMBER(D26)),NOT(OR(F26="Sí",F26="No"))),"Completar línea",IF(OR(B26&lt;=0,B26&gt;10000,ROUND(B26,3)&lt;&gt;B26,C26&lt;0,C26&gt;100000,ROUND(C26,2)&lt;&gt;C26,D26&lt;0,D26&gt;1,ROUND(D26,4)&lt;&gt;D26,B26*C26&gt;9000000),"Revisar límites",IF(INSTRUCCIONES!$B$8="Por determinar","OK",IF(OR(E26=0.21,E26=0.1,E26=0.04),IF(AND(INSTRUCCIONES!$B$6=0,F26="Sí"),"Revisar retención","OK"),"Revisar IVA")))))</x:f>
      </x:c>
    </x:row>
    <x:row r="27" ht="35" customHeight="1">
      <x:c r="A27" s="29"/>
      <x:c r="B27" s="30"/>
      <x:c r="C27" s="31"/>
      <x:c r="D27" s="32"/>
      <x:c r="E27" s="32"/>
      <x:c r="F27" s="27"/>
      <x:c r="G27" s="19" t="str">
        <x:f>IF(H27="OK",ROUND(ROUND(B27*1000,0)*ROUND(C27*100,0)*(10000-ROUND(D27*10000,0))/10000000,0)/100,"")</x:f>
      </x:c>
      <x:c r="H27" s="15" t="str">
        <x:f>IF(COUNTA(A27:F27)=0,"",IF(OR(A27="",LEN(A27)&gt;500,NOT(ISNUMBER(B27)),NOT(ISNUMBER(C27)),NOT(ISNUMBER(D27)),NOT(OR(F27="Sí",F27="No"))),"Completar línea",IF(OR(B27&lt;=0,B27&gt;10000,ROUND(B27,3)&lt;&gt;B27,C27&lt;0,C27&gt;100000,ROUND(C27,2)&lt;&gt;C27,D27&lt;0,D27&gt;1,ROUND(D27,4)&lt;&gt;D27,B27*C27&gt;9000000),"Revisar límites",IF(INSTRUCCIONES!$B$8="Por determinar","OK",IF(OR(E27=0.21,E27=0.1,E27=0.04),IF(AND(INSTRUCCIONES!$B$6=0,F27="Sí"),"Revisar retención","OK"),"Revisar IVA")))))</x:f>
      </x:c>
    </x:row>
    <x:row r="28" ht="35" customHeight="1">
      <x:c r="A28" s="29"/>
      <x:c r="B28" s="30"/>
      <x:c r="C28" s="31"/>
      <x:c r="D28" s="32"/>
      <x:c r="E28" s="32"/>
      <x:c r="F28" s="27"/>
      <x:c r="G28" s="19" t="str">
        <x:f>IF(H28="OK",ROUND(ROUND(B28*1000,0)*ROUND(C28*100,0)*(10000-ROUND(D28*10000,0))/10000000,0)/100,"")</x:f>
      </x:c>
      <x:c r="H28" s="15" t="str">
        <x:f>IF(COUNTA(A28:F28)=0,"",IF(OR(A28="",LEN(A28)&gt;500,NOT(ISNUMBER(B28)),NOT(ISNUMBER(C28)),NOT(ISNUMBER(D28)),NOT(OR(F28="Sí",F28="No"))),"Completar línea",IF(OR(B28&lt;=0,B28&gt;10000,ROUND(B28,3)&lt;&gt;B28,C28&lt;0,C28&gt;100000,ROUND(C28,2)&lt;&gt;C28,D28&lt;0,D28&gt;1,ROUND(D28,4)&lt;&gt;D28,B28*C28&gt;9000000),"Revisar límites",IF(INSTRUCCIONES!$B$8="Por determinar","OK",IF(OR(E28=0.21,E28=0.1,E28=0.04),IF(AND(INSTRUCCIONES!$B$6=0,F28="Sí"),"Revisar retención","OK"),"Revisar IVA")))))</x:f>
      </x:c>
    </x:row>
    <x:row r="29" ht="35" customHeight="1">
      <x:c r="A29" s="29"/>
      <x:c r="B29" s="30"/>
      <x:c r="C29" s="31"/>
      <x:c r="D29" s="32"/>
      <x:c r="E29" s="32"/>
      <x:c r="F29" s="27"/>
      <x:c r="G29" s="19" t="str">
        <x:f>IF(H29="OK",ROUND(ROUND(B29*1000,0)*ROUND(C29*100,0)*(10000-ROUND(D29*10000,0))/10000000,0)/100,"")</x:f>
      </x:c>
      <x:c r="H29" s="15" t="str">
        <x:f>IF(COUNTA(A29:F29)=0,"",IF(OR(A29="",LEN(A29)&gt;500,NOT(ISNUMBER(B29)),NOT(ISNUMBER(C29)),NOT(ISNUMBER(D29)),NOT(OR(F29="Sí",F29="No"))),"Completar línea",IF(OR(B29&lt;=0,B29&gt;10000,ROUND(B29,3)&lt;&gt;B29,C29&lt;0,C29&gt;100000,ROUND(C29,2)&lt;&gt;C29,D29&lt;0,D29&gt;1,ROUND(D29,4)&lt;&gt;D29,B29*C29&gt;9000000),"Revisar límites",IF(INSTRUCCIONES!$B$8="Por determinar","OK",IF(OR(E29=0.21,E29=0.1,E29=0.04),IF(AND(INSTRUCCIONES!$B$6=0,F29="Sí"),"Revisar retención","OK"),"Revisar IVA")))))</x:f>
      </x:c>
    </x:row>
    <x:row r="30" ht="35" customHeight="1">
      <x:c r="A30" s="29"/>
      <x:c r="B30" s="30"/>
      <x:c r="C30" s="31"/>
      <x:c r="D30" s="32"/>
      <x:c r="E30" s="32"/>
      <x:c r="F30" s="27"/>
      <x:c r="G30" s="19" t="str">
        <x:f>IF(H30="OK",ROUND(ROUND(B30*1000,0)*ROUND(C30*100,0)*(10000-ROUND(D30*10000,0))/10000000,0)/100,"")</x:f>
      </x:c>
      <x:c r="H30" s="15" t="str">
        <x:f>IF(COUNTA(A30:F30)=0,"",IF(OR(A30="",LEN(A30)&gt;500,NOT(ISNUMBER(B30)),NOT(ISNUMBER(C30)),NOT(ISNUMBER(D30)),NOT(OR(F30="Sí",F30="No"))),"Completar línea",IF(OR(B30&lt;=0,B30&gt;10000,ROUND(B30,3)&lt;&gt;B30,C30&lt;0,C30&gt;100000,ROUND(C30,2)&lt;&gt;C30,D30&lt;0,D30&gt;1,ROUND(D30,4)&lt;&gt;D30,B30*C30&gt;9000000),"Revisar límites",IF(INSTRUCCIONES!$B$8="Por determinar","OK",IF(OR(E30=0.21,E30=0.1,E30=0.04),IF(AND(INSTRUCCIONES!$B$6=0,F30="Sí"),"Revisar retención","OK"),"Revisar IVA")))))</x:f>
      </x:c>
    </x:row>
    <x:row r="31" ht="35" customHeight="1">
      <x:c r="A31" s="29"/>
      <x:c r="B31" s="30"/>
      <x:c r="C31" s="31"/>
      <x:c r="D31" s="32"/>
      <x:c r="E31" s="32"/>
      <x:c r="F31" s="27"/>
      <x:c r="G31" s="19" t="str">
        <x:f>IF(H31="OK",ROUND(ROUND(B31*1000,0)*ROUND(C31*100,0)*(10000-ROUND(D31*10000,0))/10000000,0)/100,"")</x:f>
      </x:c>
      <x:c r="H31" s="15" t="str">
        <x:f>IF(COUNTA(A31:F31)=0,"",IF(OR(A31="",LEN(A31)&gt;500,NOT(ISNUMBER(B31)),NOT(ISNUMBER(C31)),NOT(ISNUMBER(D31)),NOT(OR(F31="Sí",F31="No"))),"Completar línea",IF(OR(B31&lt;=0,B31&gt;10000,ROUND(B31,3)&lt;&gt;B31,C31&lt;0,C31&gt;100000,ROUND(C31,2)&lt;&gt;C31,D31&lt;0,D31&gt;1,ROUND(D31,4)&lt;&gt;D31,B31*C31&gt;9000000),"Revisar límites",IF(INSTRUCCIONES!$B$8="Por determinar","OK",IF(OR(E31=0.21,E31=0.1,E31=0.04),IF(AND(INSTRUCCIONES!$B$6=0,F31="Sí"),"Revisar retención","OK"),"Revisar IVA")))))</x:f>
      </x:c>
    </x:row>
    <x:row r="32" ht="35" customHeight="1" hidden="1">
      <x:c r="A32" s="29"/>
      <x:c r="B32" s="30"/>
      <x:c r="C32" s="31"/>
      <x:c r="D32" s="32"/>
      <x:c r="E32" s="32"/>
      <x:c r="F32" s="27"/>
      <x:c r="G32" s="19" t="str">
        <x:f>IF(H32="OK",ROUND(ROUND(B32*1000,0)*ROUND(C32*100,0)*(10000-ROUND(D32*10000,0))/10000000,0)/100,"")</x:f>
      </x:c>
      <x:c r="H32" s="15" t="str">
        <x:f>IF(COUNTA(A32:F32)=0,"",IF(OR(A32="",LEN(A32)&gt;500,NOT(ISNUMBER(B32)),NOT(ISNUMBER(C32)),NOT(ISNUMBER(D32)),NOT(OR(F32="Sí",F32="No"))),"Completar línea",IF(OR(B32&lt;=0,B32&gt;10000,ROUND(B32,3)&lt;&gt;B32,C32&lt;0,C32&gt;100000,ROUND(C32,2)&lt;&gt;C32,D32&lt;0,D32&gt;1,ROUND(D32,4)&lt;&gt;D32,B32*C32&gt;9000000),"Revisar límites",IF(INSTRUCCIONES!$B$8="Por determinar","OK",IF(OR(E32=0.21,E32=0.1,E32=0.04),IF(AND(INSTRUCCIONES!$B$6=0,F32="Sí"),"Revisar retención","OK"),"Revisar IVA")))))</x:f>
      </x:c>
    </x:row>
    <x:row r="33" ht="35" customHeight="1" hidden="1">
      <x:c r="A33" s="29"/>
      <x:c r="B33" s="30"/>
      <x:c r="C33" s="31"/>
      <x:c r="D33" s="32"/>
      <x:c r="E33" s="32"/>
      <x:c r="F33" s="27"/>
      <x:c r="G33" s="19" t="str">
        <x:f>IF(H33="OK",ROUND(ROUND(B33*1000,0)*ROUND(C33*100,0)*(10000-ROUND(D33*10000,0))/10000000,0)/100,"")</x:f>
      </x:c>
      <x:c r="H33" s="15" t="str">
        <x:f>IF(COUNTA(A33:F33)=0,"",IF(OR(A33="",LEN(A33)&gt;500,NOT(ISNUMBER(B33)),NOT(ISNUMBER(C33)),NOT(ISNUMBER(D33)),NOT(OR(F33="Sí",F33="No"))),"Completar línea",IF(OR(B33&lt;=0,B33&gt;10000,ROUND(B33,3)&lt;&gt;B33,C33&lt;0,C33&gt;100000,ROUND(C33,2)&lt;&gt;C33,D33&lt;0,D33&gt;1,ROUND(D33,4)&lt;&gt;D33,B33*C33&gt;9000000),"Revisar límites",IF(INSTRUCCIONES!$B$8="Por determinar","OK",IF(OR(E33=0.21,E33=0.1,E33=0.04),IF(AND(INSTRUCCIONES!$B$6=0,F33="Sí"),"Revisar retención","OK"),"Revisar IVA")))))</x:f>
      </x:c>
    </x:row>
    <x:row r="34" ht="35" customHeight="1" hidden="1">
      <x:c r="A34" s="29"/>
      <x:c r="B34" s="30"/>
      <x:c r="C34" s="31"/>
      <x:c r="D34" s="32"/>
      <x:c r="E34" s="32"/>
      <x:c r="F34" s="27"/>
      <x:c r="G34" s="19" t="str">
        <x:f>IF(H34="OK",ROUND(ROUND(B34*1000,0)*ROUND(C34*100,0)*(10000-ROUND(D34*10000,0))/10000000,0)/100,"")</x:f>
      </x:c>
      <x:c r="H34" s="15" t="str">
        <x:f>IF(COUNTA(A34:F34)=0,"",IF(OR(A34="",LEN(A34)&gt;500,NOT(ISNUMBER(B34)),NOT(ISNUMBER(C34)),NOT(ISNUMBER(D34)),NOT(OR(F34="Sí",F34="No"))),"Completar línea",IF(OR(B34&lt;=0,B34&gt;10000,ROUND(B34,3)&lt;&gt;B34,C34&lt;0,C34&gt;100000,ROUND(C34,2)&lt;&gt;C34,D34&lt;0,D34&gt;1,ROUND(D34,4)&lt;&gt;D34,B34*C34&gt;9000000),"Revisar límites",IF(INSTRUCCIONES!$B$8="Por determinar","OK",IF(OR(E34=0.21,E34=0.1,E34=0.04),IF(AND(INSTRUCCIONES!$B$6=0,F34="Sí"),"Revisar retención","OK"),"Revisar IVA")))))</x:f>
      </x:c>
    </x:row>
    <x:row r="35" ht="35" customHeight="1" hidden="1">
      <x:c r="A35" s="29"/>
      <x:c r="B35" s="30"/>
      <x:c r="C35" s="31"/>
      <x:c r="D35" s="32"/>
      <x:c r="E35" s="32"/>
      <x:c r="F35" s="27"/>
      <x:c r="G35" s="19" t="str">
        <x:f>IF(H35="OK",ROUND(ROUND(B35*1000,0)*ROUND(C35*100,0)*(10000-ROUND(D35*10000,0))/10000000,0)/100,"")</x:f>
      </x:c>
      <x:c r="H35" s="15" t="str">
        <x:f>IF(COUNTA(A35:F35)=0,"",IF(OR(A35="",LEN(A35)&gt;500,NOT(ISNUMBER(B35)),NOT(ISNUMBER(C35)),NOT(ISNUMBER(D35)),NOT(OR(F35="Sí",F35="No"))),"Completar línea",IF(OR(B35&lt;=0,B35&gt;10000,ROUND(B35,3)&lt;&gt;B35,C35&lt;0,C35&gt;100000,ROUND(C35,2)&lt;&gt;C35,D35&lt;0,D35&gt;1,ROUND(D35,4)&lt;&gt;D35,B35*C35&gt;9000000),"Revisar límites",IF(INSTRUCCIONES!$B$8="Por determinar","OK",IF(OR(E35=0.21,E35=0.1,E35=0.04),IF(AND(INSTRUCCIONES!$B$6=0,F35="Sí"),"Revisar retención","OK"),"Revisar IVA")))))</x:f>
      </x:c>
    </x:row>
    <x:row r="36" ht="35" customHeight="1" hidden="1">
      <x:c r="A36" s="29"/>
      <x:c r="B36" s="30"/>
      <x:c r="C36" s="31"/>
      <x:c r="D36" s="32"/>
      <x:c r="E36" s="32"/>
      <x:c r="F36" s="27"/>
      <x:c r="G36" s="19" t="str">
        <x:f>IF(H36="OK",ROUND(ROUND(B36*1000,0)*ROUND(C36*100,0)*(10000-ROUND(D36*10000,0))/10000000,0)/100,"")</x:f>
      </x:c>
      <x:c r="H36" s="15" t="str">
        <x:f>IF(COUNTA(A36:F36)=0,"",IF(OR(A36="",LEN(A36)&gt;500,NOT(ISNUMBER(B36)),NOT(ISNUMBER(C36)),NOT(ISNUMBER(D36)),NOT(OR(F36="Sí",F36="No"))),"Completar línea",IF(OR(B36&lt;=0,B36&gt;10000,ROUND(B36,3)&lt;&gt;B36,C36&lt;0,C36&gt;100000,ROUND(C36,2)&lt;&gt;C36,D36&lt;0,D36&gt;1,ROUND(D36,4)&lt;&gt;D36,B36*C36&gt;9000000),"Revisar límites",IF(INSTRUCCIONES!$B$8="Por determinar","OK",IF(OR(E36=0.21,E36=0.1,E36=0.04),IF(AND(INSTRUCCIONES!$B$6=0,F36="Sí"),"Revisar retención","OK"),"Revisar IVA")))))</x:f>
      </x:c>
    </x:row>
    <x:row r="37" ht="35" customHeight="1" hidden="1">
      <x:c r="A37" s="29"/>
      <x:c r="B37" s="30"/>
      <x:c r="C37" s="31"/>
      <x:c r="D37" s="32"/>
      <x:c r="E37" s="32"/>
      <x:c r="F37" s="27"/>
      <x:c r="G37" s="19" t="str">
        <x:f>IF(H37="OK",ROUND(ROUND(B37*1000,0)*ROUND(C37*100,0)*(10000-ROUND(D37*10000,0))/10000000,0)/100,"")</x:f>
      </x:c>
      <x:c r="H37" s="15" t="str">
        <x:f>IF(COUNTA(A37:F37)=0,"",IF(OR(A37="",LEN(A37)&gt;500,NOT(ISNUMBER(B37)),NOT(ISNUMBER(C37)),NOT(ISNUMBER(D37)),NOT(OR(F37="Sí",F37="No"))),"Completar línea",IF(OR(B37&lt;=0,B37&gt;10000,ROUND(B37,3)&lt;&gt;B37,C37&lt;0,C37&gt;100000,ROUND(C37,2)&lt;&gt;C37,D37&lt;0,D37&gt;1,ROUND(D37,4)&lt;&gt;D37,B37*C37&gt;9000000),"Revisar límites",IF(INSTRUCCIONES!$B$8="Por determinar","OK",IF(OR(E37=0.21,E37=0.1,E37=0.04),IF(AND(INSTRUCCIONES!$B$6=0,F37="Sí"),"Revisar retención","OK"),"Revisar IVA")))))</x:f>
      </x:c>
    </x:row>
    <x:row r="38" ht="35" customHeight="1" hidden="1">
      <x:c r="A38" s="29"/>
      <x:c r="B38" s="30"/>
      <x:c r="C38" s="31"/>
      <x:c r="D38" s="32"/>
      <x:c r="E38" s="32"/>
      <x:c r="F38" s="27"/>
      <x:c r="G38" s="19" t="str">
        <x:f>IF(H38="OK",ROUND(ROUND(B38*1000,0)*ROUND(C38*100,0)*(10000-ROUND(D38*10000,0))/10000000,0)/100,"")</x:f>
      </x:c>
      <x:c r="H38" s="15" t="str">
        <x:f>IF(COUNTA(A38:F38)=0,"",IF(OR(A38="",LEN(A38)&gt;500,NOT(ISNUMBER(B38)),NOT(ISNUMBER(C38)),NOT(ISNUMBER(D38)),NOT(OR(F38="Sí",F38="No"))),"Completar línea",IF(OR(B38&lt;=0,B38&gt;10000,ROUND(B38,3)&lt;&gt;B38,C38&lt;0,C38&gt;100000,ROUND(C38,2)&lt;&gt;C38,D38&lt;0,D38&gt;1,ROUND(D38,4)&lt;&gt;D38,B38*C38&gt;9000000),"Revisar límites",IF(INSTRUCCIONES!$B$8="Por determinar","OK",IF(OR(E38=0.21,E38=0.1,E38=0.04),IF(AND(INSTRUCCIONES!$B$6=0,F38="Sí"),"Revisar retención","OK"),"Revisar IVA")))))</x:f>
      </x:c>
    </x:row>
    <x:row r="39" ht="35" customHeight="1" hidden="1">
      <x:c r="A39" s="29"/>
      <x:c r="B39" s="30"/>
      <x:c r="C39" s="31"/>
      <x:c r="D39" s="32"/>
      <x:c r="E39" s="32"/>
      <x:c r="F39" s="27"/>
      <x:c r="G39" s="19" t="str">
        <x:f>IF(H39="OK",ROUND(ROUND(B39*1000,0)*ROUND(C39*100,0)*(10000-ROUND(D39*10000,0))/10000000,0)/100,"")</x:f>
      </x:c>
      <x:c r="H39" s="15" t="str">
        <x:f>IF(COUNTA(A39:F39)=0,"",IF(OR(A39="",LEN(A39)&gt;500,NOT(ISNUMBER(B39)),NOT(ISNUMBER(C39)),NOT(ISNUMBER(D39)),NOT(OR(F39="Sí",F39="No"))),"Completar línea",IF(OR(B39&lt;=0,B39&gt;10000,ROUND(B39,3)&lt;&gt;B39,C39&lt;0,C39&gt;100000,ROUND(C39,2)&lt;&gt;C39,D39&lt;0,D39&gt;1,ROUND(D39,4)&lt;&gt;D39,B39*C39&gt;9000000),"Revisar límites",IF(INSTRUCCIONES!$B$8="Por determinar","OK",IF(OR(E39=0.21,E39=0.1,E39=0.04),IF(AND(INSTRUCCIONES!$B$6=0,F39="Sí"),"Revisar retención","OK"),"Revisar IVA")))))</x:f>
      </x:c>
    </x:row>
    <x:row r="40" ht="35" customHeight="1" hidden="1">
      <x:c r="A40" s="29"/>
      <x:c r="B40" s="30"/>
      <x:c r="C40" s="31"/>
      <x:c r="D40" s="32"/>
      <x:c r="E40" s="32"/>
      <x:c r="F40" s="27"/>
      <x:c r="G40" s="19" t="str">
        <x:f>IF(H40="OK",ROUND(ROUND(B40*1000,0)*ROUND(C40*100,0)*(10000-ROUND(D40*10000,0))/10000000,0)/100,"")</x:f>
      </x:c>
      <x:c r="H40" s="15" t="str">
        <x:f>IF(COUNTA(A40:F40)=0,"",IF(OR(A40="",LEN(A40)&gt;500,NOT(ISNUMBER(B40)),NOT(ISNUMBER(C40)),NOT(ISNUMBER(D40)),NOT(OR(F40="Sí",F40="No"))),"Completar línea",IF(OR(B40&lt;=0,B40&gt;10000,ROUND(B40,3)&lt;&gt;B40,C40&lt;0,C40&gt;100000,ROUND(C40,2)&lt;&gt;C40,D40&lt;0,D40&gt;1,ROUND(D40,4)&lt;&gt;D40,B40*C40&gt;9000000),"Revisar límites",IF(INSTRUCCIONES!$B$8="Por determinar","OK",IF(OR(E40=0.21,E40=0.1,E40=0.04),IF(AND(INSTRUCCIONES!$B$6=0,F40="Sí"),"Revisar retención","OK"),"Revisar IVA")))))</x:f>
      </x:c>
    </x:row>
    <x:row r="41" ht="35" customHeight="1" hidden="1">
      <x:c r="A41" s="29"/>
      <x:c r="B41" s="30"/>
      <x:c r="C41" s="31"/>
      <x:c r="D41" s="32"/>
      <x:c r="E41" s="32"/>
      <x:c r="F41" s="27"/>
      <x:c r="G41" s="19" t="str">
        <x:f>IF(H41="OK",ROUND(ROUND(B41*1000,0)*ROUND(C41*100,0)*(10000-ROUND(D41*10000,0))/10000000,0)/100,"")</x:f>
      </x:c>
      <x:c r="H41" s="15" t="str">
        <x:f>IF(COUNTA(A41:F41)=0,"",IF(OR(A41="",LEN(A41)&gt;500,NOT(ISNUMBER(B41)),NOT(ISNUMBER(C41)),NOT(ISNUMBER(D41)),NOT(OR(F41="Sí",F41="No"))),"Completar línea",IF(OR(B41&lt;=0,B41&gt;10000,ROUND(B41,3)&lt;&gt;B41,C41&lt;0,C41&gt;100000,ROUND(C41,2)&lt;&gt;C41,D41&lt;0,D41&gt;1,ROUND(D41,4)&lt;&gt;D41,B41*C41&gt;9000000),"Revisar límites",IF(INSTRUCCIONES!$B$8="Por determinar","OK",IF(OR(E41=0.21,E41=0.1,E41=0.04),IF(AND(INSTRUCCIONES!$B$6=0,F41="Sí"),"Revisar retención","OK"),"Revisar IVA")))))</x:f>
      </x:c>
    </x:row>
    <x:row r="42" ht="35" customHeight="1" hidden="1">
      <x:c r="A42" s="29"/>
      <x:c r="B42" s="30"/>
      <x:c r="C42" s="31"/>
      <x:c r="D42" s="32"/>
      <x:c r="E42" s="32"/>
      <x:c r="F42" s="27"/>
      <x:c r="G42" s="19" t="str">
        <x:f>IF(H42="OK",ROUND(ROUND(B42*1000,0)*ROUND(C42*100,0)*(10000-ROUND(D42*10000,0))/10000000,0)/100,"")</x:f>
      </x:c>
      <x:c r="H42" s="15" t="str">
        <x:f>IF(COUNTA(A42:F42)=0,"",IF(OR(A42="",LEN(A42)&gt;500,NOT(ISNUMBER(B42)),NOT(ISNUMBER(C42)),NOT(ISNUMBER(D42)),NOT(OR(F42="Sí",F42="No"))),"Completar línea",IF(OR(B42&lt;=0,B42&gt;10000,ROUND(B42,3)&lt;&gt;B42,C42&lt;0,C42&gt;100000,ROUND(C42,2)&lt;&gt;C42,D42&lt;0,D42&gt;1,ROUND(D42,4)&lt;&gt;D42,B42*C42&gt;9000000),"Revisar límites",IF(INSTRUCCIONES!$B$8="Por determinar","OK",IF(OR(E42=0.21,E42=0.1,E42=0.04),IF(AND(INSTRUCCIONES!$B$6=0,F42="Sí"),"Revisar retención","OK"),"Revisar IVA")))))</x:f>
      </x:c>
    </x:row>
    <x:row r="43" ht="35" customHeight="1" hidden="1">
      <x:c r="A43" s="29"/>
      <x:c r="B43" s="30"/>
      <x:c r="C43" s="31"/>
      <x:c r="D43" s="32"/>
      <x:c r="E43" s="32"/>
      <x:c r="F43" s="27"/>
      <x:c r="G43" s="19" t="str">
        <x:f>IF(H43="OK",ROUND(ROUND(B43*1000,0)*ROUND(C43*100,0)*(10000-ROUND(D43*10000,0))/10000000,0)/100,"")</x:f>
      </x:c>
      <x:c r="H43" s="15" t="str">
        <x:f>IF(COUNTA(A43:F43)=0,"",IF(OR(A43="",LEN(A43)&gt;500,NOT(ISNUMBER(B43)),NOT(ISNUMBER(C43)),NOT(ISNUMBER(D43)),NOT(OR(F43="Sí",F43="No"))),"Completar línea",IF(OR(B43&lt;=0,B43&gt;10000,ROUND(B43,3)&lt;&gt;B43,C43&lt;0,C43&gt;100000,ROUND(C43,2)&lt;&gt;C43,D43&lt;0,D43&gt;1,ROUND(D43,4)&lt;&gt;D43,B43*C43&gt;9000000),"Revisar límites",IF(INSTRUCCIONES!$B$8="Por determinar","OK",IF(OR(E43=0.21,E43=0.1,E43=0.04),IF(AND(INSTRUCCIONES!$B$6=0,F43="Sí"),"Revisar retención","OK"),"Revisar IVA")))))</x:f>
      </x:c>
    </x:row>
    <x:row r="44" ht="35" customHeight="1" hidden="1">
      <x:c r="A44" s="29"/>
      <x:c r="B44" s="30"/>
      <x:c r="C44" s="31"/>
      <x:c r="D44" s="32"/>
      <x:c r="E44" s="32"/>
      <x:c r="F44" s="27"/>
      <x:c r="G44" s="19" t="str">
        <x:f>IF(H44="OK",ROUND(ROUND(B44*1000,0)*ROUND(C44*100,0)*(10000-ROUND(D44*10000,0))/10000000,0)/100,"")</x:f>
      </x:c>
      <x:c r="H44" s="15" t="str">
        <x:f>IF(COUNTA(A44:F44)=0,"",IF(OR(A44="",LEN(A44)&gt;500,NOT(ISNUMBER(B44)),NOT(ISNUMBER(C44)),NOT(ISNUMBER(D44)),NOT(OR(F44="Sí",F44="No"))),"Completar línea",IF(OR(B44&lt;=0,B44&gt;10000,ROUND(B44,3)&lt;&gt;B44,C44&lt;0,C44&gt;100000,ROUND(C44,2)&lt;&gt;C44,D44&lt;0,D44&gt;1,ROUND(D44,4)&lt;&gt;D44,B44*C44&gt;9000000),"Revisar límites",IF(INSTRUCCIONES!$B$8="Por determinar","OK",IF(OR(E44=0.21,E44=0.1,E44=0.04),IF(AND(INSTRUCCIONES!$B$6=0,F44="Sí"),"Revisar retención","OK"),"Revisar IVA")))))</x:f>
      </x:c>
    </x:row>
    <x:row r="45" ht="35" customHeight="1" hidden="1">
      <x:c r="A45" s="29"/>
      <x:c r="B45" s="30"/>
      <x:c r="C45" s="31"/>
      <x:c r="D45" s="32"/>
      <x:c r="E45" s="32"/>
      <x:c r="F45" s="27"/>
      <x:c r="G45" s="19" t="str">
        <x:f>IF(H45="OK",ROUND(ROUND(B45*1000,0)*ROUND(C45*100,0)*(10000-ROUND(D45*10000,0))/10000000,0)/100,"")</x:f>
      </x:c>
      <x:c r="H45" s="15" t="str">
        <x:f>IF(COUNTA(A45:F45)=0,"",IF(OR(A45="",LEN(A45)&gt;500,NOT(ISNUMBER(B45)),NOT(ISNUMBER(C45)),NOT(ISNUMBER(D45)),NOT(OR(F45="Sí",F45="No"))),"Completar línea",IF(OR(B45&lt;=0,B45&gt;10000,ROUND(B45,3)&lt;&gt;B45,C45&lt;0,C45&gt;100000,ROUND(C45,2)&lt;&gt;C45,D45&lt;0,D45&gt;1,ROUND(D45,4)&lt;&gt;D45,B45*C45&gt;9000000),"Revisar límites",IF(INSTRUCCIONES!$B$8="Por determinar","OK",IF(OR(E45=0.21,E45=0.1,E45=0.04),IF(AND(INSTRUCCIONES!$B$6=0,F45="Sí"),"Revisar retención","OK"),"Revisar IVA")))))</x:f>
      </x:c>
    </x:row>
    <x:row r="46" ht="35" customHeight="1" hidden="1">
      <x:c r="A46" s="29"/>
      <x:c r="B46" s="30"/>
      <x:c r="C46" s="31"/>
      <x:c r="D46" s="32"/>
      <x:c r="E46" s="32"/>
      <x:c r="F46" s="27"/>
      <x:c r="G46" s="19" t="str">
        <x:f>IF(H46="OK",ROUND(ROUND(B46*1000,0)*ROUND(C46*100,0)*(10000-ROUND(D46*10000,0))/10000000,0)/100,"")</x:f>
      </x:c>
      <x:c r="H46" s="15" t="str">
        <x:f>IF(COUNTA(A46:F46)=0,"",IF(OR(A46="",LEN(A46)&gt;500,NOT(ISNUMBER(B46)),NOT(ISNUMBER(C46)),NOT(ISNUMBER(D46)),NOT(OR(F46="Sí",F46="No"))),"Completar línea",IF(OR(B46&lt;=0,B46&gt;10000,ROUND(B46,3)&lt;&gt;B46,C46&lt;0,C46&gt;100000,ROUND(C46,2)&lt;&gt;C46,D46&lt;0,D46&gt;1,ROUND(D46,4)&lt;&gt;D46,B46*C46&gt;9000000),"Revisar límites",IF(INSTRUCCIONES!$B$8="Por determinar","OK",IF(OR(E46=0.21,E46=0.1,E46=0.04),IF(AND(INSTRUCCIONES!$B$6=0,F46="Sí"),"Revisar retención","OK"),"Revisar IVA")))))</x:f>
      </x:c>
    </x:row>
    <x:row r="47" ht="35" customHeight="1" hidden="1">
      <x:c r="A47" s="29"/>
      <x:c r="B47" s="30"/>
      <x:c r="C47" s="31"/>
      <x:c r="D47" s="32"/>
      <x:c r="E47" s="32"/>
      <x:c r="F47" s="27"/>
      <x:c r="G47" s="19" t="str">
        <x:f>IF(H47="OK",ROUND(ROUND(B47*1000,0)*ROUND(C47*100,0)*(10000-ROUND(D47*10000,0))/10000000,0)/100,"")</x:f>
      </x:c>
      <x:c r="H47" s="15" t="str">
        <x:f>IF(COUNTA(A47:F47)=0,"",IF(OR(A47="",LEN(A47)&gt;500,NOT(ISNUMBER(B47)),NOT(ISNUMBER(C47)),NOT(ISNUMBER(D47)),NOT(OR(F47="Sí",F47="No"))),"Completar línea",IF(OR(B47&lt;=0,B47&gt;10000,ROUND(B47,3)&lt;&gt;B47,C47&lt;0,C47&gt;100000,ROUND(C47,2)&lt;&gt;C47,D47&lt;0,D47&gt;1,ROUND(D47,4)&lt;&gt;D47,B47*C47&gt;9000000),"Revisar límites",IF(INSTRUCCIONES!$B$8="Por determinar","OK",IF(OR(E47=0.21,E47=0.1,E47=0.04),IF(AND(INSTRUCCIONES!$B$6=0,F47="Sí"),"Revisar retención","OK"),"Revisar IVA")))))</x:f>
      </x:c>
    </x:row>
    <x:row r="48" ht="35" customHeight="1" hidden="1">
      <x:c r="A48" s="29"/>
      <x:c r="B48" s="30"/>
      <x:c r="C48" s="31"/>
      <x:c r="D48" s="32"/>
      <x:c r="E48" s="32"/>
      <x:c r="F48" s="27"/>
      <x:c r="G48" s="19" t="str">
        <x:f>IF(H48="OK",ROUND(ROUND(B48*1000,0)*ROUND(C48*100,0)*(10000-ROUND(D48*10000,0))/10000000,0)/100,"")</x:f>
      </x:c>
      <x:c r="H48" s="15" t="str">
        <x:f>IF(COUNTA(A48:F48)=0,"",IF(OR(A48="",LEN(A48)&gt;500,NOT(ISNUMBER(B48)),NOT(ISNUMBER(C48)),NOT(ISNUMBER(D48)),NOT(OR(F48="Sí",F48="No"))),"Completar línea",IF(OR(B48&lt;=0,B48&gt;10000,ROUND(B48,3)&lt;&gt;B48,C48&lt;0,C48&gt;100000,ROUND(C48,2)&lt;&gt;C48,D48&lt;0,D48&gt;1,ROUND(D48,4)&lt;&gt;D48,B48*C48&gt;9000000),"Revisar límites",IF(INSTRUCCIONES!$B$8="Por determinar","OK",IF(OR(E48=0.21,E48=0.1,E48=0.04),IF(AND(INSTRUCCIONES!$B$6=0,F48="Sí"),"Revisar retención","OK"),"Revisar IVA")))))</x:f>
      </x:c>
    </x:row>
    <x:row r="49" ht="35" customHeight="1" hidden="1">
      <x:c r="A49" s="29"/>
      <x:c r="B49" s="30"/>
      <x:c r="C49" s="31"/>
      <x:c r="D49" s="32"/>
      <x:c r="E49" s="32"/>
      <x:c r="F49" s="27"/>
      <x:c r="G49" s="19" t="str">
        <x:f>IF(H49="OK",ROUND(ROUND(B49*1000,0)*ROUND(C49*100,0)*(10000-ROUND(D49*10000,0))/10000000,0)/100,"")</x:f>
      </x:c>
      <x:c r="H49" s="15" t="str">
        <x:f>IF(COUNTA(A49:F49)=0,"",IF(OR(A49="",LEN(A49)&gt;500,NOT(ISNUMBER(B49)),NOT(ISNUMBER(C49)),NOT(ISNUMBER(D49)),NOT(OR(F49="Sí",F49="No"))),"Completar línea",IF(OR(B49&lt;=0,B49&gt;10000,ROUND(B49,3)&lt;&gt;B49,C49&lt;0,C49&gt;100000,ROUND(C49,2)&lt;&gt;C49,D49&lt;0,D49&gt;1,ROUND(D49,4)&lt;&gt;D49,B49*C49&gt;9000000),"Revisar límites",IF(INSTRUCCIONES!$B$8="Por determinar","OK",IF(OR(E49=0.21,E49=0.1,E49=0.04),IF(AND(INSTRUCCIONES!$B$6=0,F49="Sí"),"Revisar retención","OK"),"Revisar IVA")))))</x:f>
      </x:c>
    </x:row>
    <x:row r="50" ht="35" customHeight="1" hidden="1">
      <x:c r="A50" s="29"/>
      <x:c r="B50" s="30"/>
      <x:c r="C50" s="31"/>
      <x:c r="D50" s="32"/>
      <x:c r="E50" s="32"/>
      <x:c r="F50" s="27"/>
      <x:c r="G50" s="19" t="str">
        <x:f>IF(H50="OK",ROUND(ROUND(B50*1000,0)*ROUND(C50*100,0)*(10000-ROUND(D50*10000,0))/10000000,0)/100,"")</x:f>
      </x:c>
      <x:c r="H50" s="15" t="str">
        <x:f>IF(COUNTA(A50:F50)=0,"",IF(OR(A50="",LEN(A50)&gt;500,NOT(ISNUMBER(B50)),NOT(ISNUMBER(C50)),NOT(ISNUMBER(D50)),NOT(OR(F50="Sí",F50="No"))),"Completar línea",IF(OR(B50&lt;=0,B50&gt;10000,ROUND(B50,3)&lt;&gt;B50,C50&lt;0,C50&gt;100000,ROUND(C50,2)&lt;&gt;C50,D50&lt;0,D50&gt;1,ROUND(D50,4)&lt;&gt;D50,B50*C50&gt;9000000),"Revisar límites",IF(INSTRUCCIONES!$B$8="Por determinar","OK",IF(OR(E50=0.21,E50=0.1,E50=0.04),IF(AND(INSTRUCCIONES!$B$6=0,F50="Sí"),"Revisar retención","OK"),"Revisar IVA")))))</x:f>
      </x:c>
    </x:row>
    <x:row r="51" ht="35" customHeight="1" hidden="1">
      <x:c r="A51" s="29"/>
      <x:c r="B51" s="30"/>
      <x:c r="C51" s="31"/>
      <x:c r="D51" s="32"/>
      <x:c r="E51" s="32"/>
      <x:c r="F51" s="27"/>
      <x:c r="G51" s="19" t="str">
        <x:f>IF(H51="OK",ROUND(ROUND(B51*1000,0)*ROUND(C51*100,0)*(10000-ROUND(D51*10000,0))/10000000,0)/100,"")</x:f>
      </x:c>
      <x:c r="H51" s="15" t="str">
        <x:f>IF(COUNTA(A51:F51)=0,"",IF(OR(A51="",LEN(A51)&gt;500,NOT(ISNUMBER(B51)),NOT(ISNUMBER(C51)),NOT(ISNUMBER(D51)),NOT(OR(F51="Sí",F51="No"))),"Completar línea",IF(OR(B51&lt;=0,B51&gt;10000,ROUND(B51,3)&lt;&gt;B51,C51&lt;0,C51&gt;100000,ROUND(C51,2)&lt;&gt;C51,D51&lt;0,D51&gt;1,ROUND(D51,4)&lt;&gt;D51,B51*C51&gt;9000000),"Revisar límites",IF(INSTRUCCIONES!$B$8="Por determinar","OK",IF(OR(E51=0.21,E51=0.1,E51=0.04),IF(AND(INSTRUCCIONES!$B$6=0,F51="Sí"),"Revisar retención","OK"),"Revisar IVA")))))</x:f>
      </x:c>
    </x:row>
    <x:row r="52" ht="35" customHeight="1" hidden="1">
      <x:c r="A52" s="29"/>
      <x:c r="B52" s="30"/>
      <x:c r="C52" s="31"/>
      <x:c r="D52" s="32"/>
      <x:c r="E52" s="32"/>
      <x:c r="F52" s="27"/>
      <x:c r="G52" s="19" t="str">
        <x:f>IF(H52="OK",ROUND(ROUND(B52*1000,0)*ROUND(C52*100,0)*(10000-ROUND(D52*10000,0))/10000000,0)/100,"")</x:f>
      </x:c>
      <x:c r="H52" s="15" t="str">
        <x:f>IF(COUNTA(A52:F52)=0,"",IF(OR(A52="",LEN(A52)&gt;500,NOT(ISNUMBER(B52)),NOT(ISNUMBER(C52)),NOT(ISNUMBER(D52)),NOT(OR(F52="Sí",F52="No"))),"Completar línea",IF(OR(B52&lt;=0,B52&gt;10000,ROUND(B52,3)&lt;&gt;B52,C52&lt;0,C52&gt;100000,ROUND(C52,2)&lt;&gt;C52,D52&lt;0,D52&gt;1,ROUND(D52,4)&lt;&gt;D52,B52*C52&gt;9000000),"Revisar límites",IF(INSTRUCCIONES!$B$8="Por determinar","OK",IF(OR(E52=0.21,E52=0.1,E52=0.04),IF(AND(INSTRUCCIONES!$B$6=0,F52="Sí"),"Revisar retención","OK"),"Revisar IVA")))))</x:f>
      </x:c>
    </x:row>
    <x:row r="53" ht="35" customHeight="1" hidden="1">
      <x:c r="A53" s="29"/>
      <x:c r="B53" s="30"/>
      <x:c r="C53" s="31"/>
      <x:c r="D53" s="32"/>
      <x:c r="E53" s="32"/>
      <x:c r="F53" s="27"/>
      <x:c r="G53" s="19" t="str">
        <x:f>IF(H53="OK",ROUND(ROUND(B53*1000,0)*ROUND(C53*100,0)*(10000-ROUND(D53*10000,0))/10000000,0)/100,"")</x:f>
      </x:c>
      <x:c r="H53" s="15" t="str">
        <x:f>IF(COUNTA(A53:F53)=0,"",IF(OR(A53="",LEN(A53)&gt;500,NOT(ISNUMBER(B53)),NOT(ISNUMBER(C53)),NOT(ISNUMBER(D53)),NOT(OR(F53="Sí",F53="No"))),"Completar línea",IF(OR(B53&lt;=0,B53&gt;10000,ROUND(B53,3)&lt;&gt;B53,C53&lt;0,C53&gt;100000,ROUND(C53,2)&lt;&gt;C53,D53&lt;0,D53&gt;1,ROUND(D53,4)&lt;&gt;D53,B53*C53&gt;9000000),"Revisar límites",IF(INSTRUCCIONES!$B$8="Por determinar","OK",IF(OR(E53=0.21,E53=0.1,E53=0.04),IF(AND(INSTRUCCIONES!$B$6=0,F53="Sí"),"Revisar retención","OK"),"Revisar IVA")))))</x:f>
      </x:c>
    </x:row>
    <x:row r="54" ht="35" customHeight="1" hidden="1">
      <x:c r="A54" s="29"/>
      <x:c r="B54" s="30"/>
      <x:c r="C54" s="31"/>
      <x:c r="D54" s="32"/>
      <x:c r="E54" s="32"/>
      <x:c r="F54" s="27"/>
      <x:c r="G54" s="19" t="str">
        <x:f>IF(H54="OK",ROUND(ROUND(B54*1000,0)*ROUND(C54*100,0)*(10000-ROUND(D54*10000,0))/10000000,0)/100,"")</x:f>
      </x:c>
      <x:c r="H54" s="15" t="str">
        <x:f>IF(COUNTA(A54:F54)=0,"",IF(OR(A54="",LEN(A54)&gt;500,NOT(ISNUMBER(B54)),NOT(ISNUMBER(C54)),NOT(ISNUMBER(D54)),NOT(OR(F54="Sí",F54="No"))),"Completar línea",IF(OR(B54&lt;=0,B54&gt;10000,ROUND(B54,3)&lt;&gt;B54,C54&lt;0,C54&gt;100000,ROUND(C54,2)&lt;&gt;C54,D54&lt;0,D54&gt;1,ROUND(D54,4)&lt;&gt;D54,B54*C54&gt;9000000),"Revisar límites",IF(INSTRUCCIONES!$B$8="Por determinar","OK",IF(OR(E54=0.21,E54=0.1,E54=0.04),IF(AND(INSTRUCCIONES!$B$6=0,F54="Sí"),"Revisar retención","OK"),"Revisar IVA")))))</x:f>
      </x:c>
    </x:row>
    <x:row r="55" ht="35" customHeight="1" hidden="1">
      <x:c r="A55" s="29"/>
      <x:c r="B55" s="30"/>
      <x:c r="C55" s="31"/>
      <x:c r="D55" s="32"/>
      <x:c r="E55" s="32"/>
      <x:c r="F55" s="27"/>
      <x:c r="G55" s="19" t="str">
        <x:f>IF(H55="OK",ROUND(ROUND(B55*1000,0)*ROUND(C55*100,0)*(10000-ROUND(D55*10000,0))/10000000,0)/100,"")</x:f>
      </x:c>
      <x:c r="H55" s="15" t="str">
        <x:f>IF(COUNTA(A55:F55)=0,"",IF(OR(A55="",LEN(A55)&gt;500,NOT(ISNUMBER(B55)),NOT(ISNUMBER(C55)),NOT(ISNUMBER(D55)),NOT(OR(F55="Sí",F55="No"))),"Completar línea",IF(OR(B55&lt;=0,B55&gt;10000,ROUND(B55,3)&lt;&gt;B55,C55&lt;0,C55&gt;100000,ROUND(C55,2)&lt;&gt;C55,D55&lt;0,D55&gt;1,ROUND(D55,4)&lt;&gt;D55,B55*C55&gt;9000000),"Revisar límites",IF(INSTRUCCIONES!$B$8="Por determinar","OK",IF(OR(E55=0.21,E55=0.1,E55=0.04),IF(AND(INSTRUCCIONES!$B$6=0,F55="Sí"),"Revisar retención","OK"),"Revisar IVA")))))</x:f>
      </x:c>
    </x:row>
    <x:row r="56" ht="35" customHeight="1" hidden="1">
      <x:c r="A56" s="29"/>
      <x:c r="B56" s="30"/>
      <x:c r="C56" s="31"/>
      <x:c r="D56" s="32"/>
      <x:c r="E56" s="32"/>
      <x:c r="F56" s="27"/>
      <x:c r="G56" s="19" t="str">
        <x:f>IF(H56="OK",ROUND(ROUND(B56*1000,0)*ROUND(C56*100,0)*(10000-ROUND(D56*10000,0))/10000000,0)/100,"")</x:f>
      </x:c>
      <x:c r="H56" s="15" t="str">
        <x:f>IF(COUNTA(A56:F56)=0,"",IF(OR(A56="",LEN(A56)&gt;500,NOT(ISNUMBER(B56)),NOT(ISNUMBER(C56)),NOT(ISNUMBER(D56)),NOT(OR(F56="Sí",F56="No"))),"Completar línea",IF(OR(B56&lt;=0,B56&gt;10000,ROUND(B56,3)&lt;&gt;B56,C56&lt;0,C56&gt;100000,ROUND(C56,2)&lt;&gt;C56,D56&lt;0,D56&gt;1,ROUND(D56,4)&lt;&gt;D56,B56*C56&gt;9000000),"Revisar límites",IF(INSTRUCCIONES!$B$8="Por determinar","OK",IF(OR(E56=0.21,E56=0.1,E56=0.04),IF(AND(INSTRUCCIONES!$B$6=0,F56="Sí"),"Revisar retención","OK"),"Revisar IVA")))))</x:f>
      </x:c>
    </x:row>
    <x:row r="57" ht="35" customHeight="1" hidden="1">
      <x:c r="A57" s="29"/>
      <x:c r="B57" s="30"/>
      <x:c r="C57" s="31"/>
      <x:c r="D57" s="32"/>
      <x:c r="E57" s="32"/>
      <x:c r="F57" s="27"/>
      <x:c r="G57" s="19" t="str">
        <x:f>IF(H57="OK",ROUND(ROUND(B57*1000,0)*ROUND(C57*100,0)*(10000-ROUND(D57*10000,0))/10000000,0)/100,"")</x:f>
      </x:c>
      <x:c r="H57" s="15" t="str">
        <x:f>IF(COUNTA(A57:F57)=0,"",IF(OR(A57="",LEN(A57)&gt;500,NOT(ISNUMBER(B57)),NOT(ISNUMBER(C57)),NOT(ISNUMBER(D57)),NOT(OR(F57="Sí",F57="No"))),"Completar línea",IF(OR(B57&lt;=0,B57&gt;10000,ROUND(B57,3)&lt;&gt;B57,C57&lt;0,C57&gt;100000,ROUND(C57,2)&lt;&gt;C57,D57&lt;0,D57&gt;1,ROUND(D57,4)&lt;&gt;D57,B57*C57&gt;9000000),"Revisar límites",IF(INSTRUCCIONES!$B$8="Por determinar","OK",IF(OR(E57=0.21,E57=0.1,E57=0.04),IF(AND(INSTRUCCIONES!$B$6=0,F57="Sí"),"Revisar retención","OK"),"Revisar IVA")))))</x:f>
      </x:c>
    </x:row>
    <x:row r="58" ht="35" customHeight="1" hidden="1">
      <x:c r="A58" s="29"/>
      <x:c r="B58" s="30"/>
      <x:c r="C58" s="31"/>
      <x:c r="D58" s="32"/>
      <x:c r="E58" s="32"/>
      <x:c r="F58" s="27"/>
      <x:c r="G58" s="19" t="str">
        <x:f>IF(H58="OK",ROUND(ROUND(B58*1000,0)*ROUND(C58*100,0)*(10000-ROUND(D58*10000,0))/10000000,0)/100,"")</x:f>
      </x:c>
      <x:c r="H58" s="15" t="str">
        <x:f>IF(COUNTA(A58:F58)=0,"",IF(OR(A58="",LEN(A58)&gt;500,NOT(ISNUMBER(B58)),NOT(ISNUMBER(C58)),NOT(ISNUMBER(D58)),NOT(OR(F58="Sí",F58="No"))),"Completar línea",IF(OR(B58&lt;=0,B58&gt;10000,ROUND(B58,3)&lt;&gt;B58,C58&lt;0,C58&gt;100000,ROUND(C58,2)&lt;&gt;C58,D58&lt;0,D58&gt;1,ROUND(D58,4)&lt;&gt;D58,B58*C58&gt;9000000),"Revisar límites",IF(INSTRUCCIONES!$B$8="Por determinar","OK",IF(OR(E58=0.21,E58=0.1,E58=0.04),IF(AND(INSTRUCCIONES!$B$6=0,F58="Sí"),"Revisar retención","OK"),"Revisar IVA")))))</x:f>
      </x:c>
    </x:row>
    <x:row r="59" ht="35" customHeight="1" hidden="1">
      <x:c r="A59" s="29"/>
      <x:c r="B59" s="30"/>
      <x:c r="C59" s="31"/>
      <x:c r="D59" s="32"/>
      <x:c r="E59" s="32"/>
      <x:c r="F59" s="27"/>
      <x:c r="G59" s="19" t="str">
        <x:f>IF(H59="OK",ROUND(ROUND(B59*1000,0)*ROUND(C59*100,0)*(10000-ROUND(D59*10000,0))/10000000,0)/100,"")</x:f>
      </x:c>
      <x:c r="H59" s="15" t="str">
        <x:f>IF(COUNTA(A59:F59)=0,"",IF(OR(A59="",LEN(A59)&gt;500,NOT(ISNUMBER(B59)),NOT(ISNUMBER(C59)),NOT(ISNUMBER(D59)),NOT(OR(F59="Sí",F59="No"))),"Completar línea",IF(OR(B59&lt;=0,B59&gt;10000,ROUND(B59,3)&lt;&gt;B59,C59&lt;0,C59&gt;100000,ROUND(C59,2)&lt;&gt;C59,D59&lt;0,D59&gt;1,ROUND(D59,4)&lt;&gt;D59,B59*C59&gt;9000000),"Revisar límites",IF(INSTRUCCIONES!$B$8="Por determinar","OK",IF(OR(E59=0.21,E59=0.1,E59=0.04),IF(AND(INSTRUCCIONES!$B$6=0,F59="Sí"),"Revisar retención","OK"),"Revisar IVA")))))</x:f>
      </x:c>
    </x:row>
    <x:row r="60" ht="35" customHeight="1" hidden="1">
      <x:c r="A60" s="29"/>
      <x:c r="B60" s="30"/>
      <x:c r="C60" s="31"/>
      <x:c r="D60" s="32"/>
      <x:c r="E60" s="32"/>
      <x:c r="F60" s="27"/>
      <x:c r="G60" s="19" t="str">
        <x:f>IF(H60="OK",ROUND(ROUND(B60*1000,0)*ROUND(C60*100,0)*(10000-ROUND(D60*10000,0))/10000000,0)/100,"")</x:f>
      </x:c>
      <x:c r="H60" s="15" t="str">
        <x:f>IF(COUNTA(A60:F60)=0,"",IF(OR(A60="",LEN(A60)&gt;500,NOT(ISNUMBER(B60)),NOT(ISNUMBER(C60)),NOT(ISNUMBER(D60)),NOT(OR(F60="Sí",F60="No"))),"Completar línea",IF(OR(B60&lt;=0,B60&gt;10000,ROUND(B60,3)&lt;&gt;B60,C60&lt;0,C60&gt;100000,ROUND(C60,2)&lt;&gt;C60,D60&lt;0,D60&gt;1,ROUND(D60,4)&lt;&gt;D60,B60*C60&gt;9000000),"Revisar límites",IF(INSTRUCCIONES!$B$8="Por determinar","OK",IF(OR(E60=0.21,E60=0.1,E60=0.04),IF(AND(INSTRUCCIONES!$B$6=0,F60="Sí"),"Revisar retención","OK"),"Revisar IVA")))))</x:f>
      </x:c>
    </x:row>
    <x:row r="61" ht="35" customHeight="1" hidden="1">
      <x:c r="A61" s="29"/>
      <x:c r="B61" s="30"/>
      <x:c r="C61" s="31"/>
      <x:c r="D61" s="32"/>
      <x:c r="E61" s="32"/>
      <x:c r="F61" s="27"/>
      <x:c r="G61" s="19" t="str">
        <x:f>IF(H61="OK",ROUND(ROUND(B61*1000,0)*ROUND(C61*100,0)*(10000-ROUND(D61*10000,0))/10000000,0)/100,"")</x:f>
      </x:c>
      <x:c r="H61" s="15" t="str">
        <x:f>IF(COUNTA(A61:F61)=0,"",IF(OR(A61="",LEN(A61)&gt;500,NOT(ISNUMBER(B61)),NOT(ISNUMBER(C61)),NOT(ISNUMBER(D61)),NOT(OR(F61="Sí",F61="No"))),"Completar línea",IF(OR(B61&lt;=0,B61&gt;10000,ROUND(B61,3)&lt;&gt;B61,C61&lt;0,C61&gt;100000,ROUND(C61,2)&lt;&gt;C61,D61&lt;0,D61&gt;1,ROUND(D61,4)&lt;&gt;D61,B61*C61&gt;9000000),"Revisar límites",IF(INSTRUCCIONES!$B$8="Por determinar","OK",IF(OR(E61=0.21,E61=0.1,E61=0.04),IF(AND(INSTRUCCIONES!$B$6=0,F61="Sí"),"Revisar retención","OK"),"Revisar IVA")))))</x:f>
      </x:c>
    </x:row>
    <x:row r="62" ht="35" customHeight="1" hidden="1">
      <x:c r="A62" s="29"/>
      <x:c r="B62" s="30"/>
      <x:c r="C62" s="31"/>
      <x:c r="D62" s="32"/>
      <x:c r="E62" s="32"/>
      <x:c r="F62" s="27"/>
      <x:c r="G62" s="19" t="str">
        <x:f>IF(H62="OK",ROUND(ROUND(B62*1000,0)*ROUND(C62*100,0)*(10000-ROUND(D62*10000,0))/10000000,0)/100,"")</x:f>
      </x:c>
      <x:c r="H62" s="15" t="str">
        <x:f>IF(COUNTA(A62:F62)=0,"",IF(OR(A62="",LEN(A62)&gt;500,NOT(ISNUMBER(B62)),NOT(ISNUMBER(C62)),NOT(ISNUMBER(D62)),NOT(OR(F62="Sí",F62="No"))),"Completar línea",IF(OR(B62&lt;=0,B62&gt;10000,ROUND(B62,3)&lt;&gt;B62,C62&lt;0,C62&gt;100000,ROUND(C62,2)&lt;&gt;C62,D62&lt;0,D62&gt;1,ROUND(D62,4)&lt;&gt;D62,B62*C62&gt;9000000),"Revisar límites",IF(INSTRUCCIONES!$B$8="Por determinar","OK",IF(OR(E62=0.21,E62=0.1,E62=0.04),IF(AND(INSTRUCCIONES!$B$6=0,F62="Sí"),"Revisar retención","OK"),"Revisar IVA")))))</x:f>
      </x:c>
    </x:row>
    <x:row r="63" ht="35" customHeight="1" hidden="1">
      <x:c r="A63" s="29"/>
      <x:c r="B63" s="30"/>
      <x:c r="C63" s="31"/>
      <x:c r="D63" s="32"/>
      <x:c r="E63" s="32"/>
      <x:c r="F63" s="27"/>
      <x:c r="G63" s="19" t="str">
        <x:f>IF(H63="OK",ROUND(ROUND(B63*1000,0)*ROUND(C63*100,0)*(10000-ROUND(D63*10000,0))/10000000,0)/100,"")</x:f>
      </x:c>
      <x:c r="H63" s="15" t="str">
        <x:f>IF(COUNTA(A63:F63)=0,"",IF(OR(A63="",LEN(A63)&gt;500,NOT(ISNUMBER(B63)),NOT(ISNUMBER(C63)),NOT(ISNUMBER(D63)),NOT(OR(F63="Sí",F63="No"))),"Completar línea",IF(OR(B63&lt;=0,B63&gt;10000,ROUND(B63,3)&lt;&gt;B63,C63&lt;0,C63&gt;100000,ROUND(C63,2)&lt;&gt;C63,D63&lt;0,D63&gt;1,ROUND(D63,4)&lt;&gt;D63,B63*C63&gt;9000000),"Revisar límites",IF(INSTRUCCIONES!$B$8="Por determinar","OK",IF(OR(E63=0.21,E63=0.1,E63=0.04),IF(AND(INSTRUCCIONES!$B$6=0,F63="Sí"),"Revisar retención","OK"),"Revisar IVA")))))</x:f>
      </x:c>
    </x:row>
    <x:row r="64" ht="35" customHeight="1" hidden="1">
      <x:c r="A64" s="29"/>
      <x:c r="B64" s="30"/>
      <x:c r="C64" s="31"/>
      <x:c r="D64" s="32"/>
      <x:c r="E64" s="32"/>
      <x:c r="F64" s="27"/>
      <x:c r="G64" s="19" t="str">
        <x:f>IF(H64="OK",ROUND(ROUND(B64*1000,0)*ROUND(C64*100,0)*(10000-ROUND(D64*10000,0))/10000000,0)/100,"")</x:f>
      </x:c>
      <x:c r="H64" s="15" t="str">
        <x:f>IF(COUNTA(A64:F64)=0,"",IF(OR(A64="",LEN(A64)&gt;500,NOT(ISNUMBER(B64)),NOT(ISNUMBER(C64)),NOT(ISNUMBER(D64)),NOT(OR(F64="Sí",F64="No"))),"Completar línea",IF(OR(B64&lt;=0,B64&gt;10000,ROUND(B64,3)&lt;&gt;B64,C64&lt;0,C64&gt;100000,ROUND(C64,2)&lt;&gt;C64,D64&lt;0,D64&gt;1,ROUND(D64,4)&lt;&gt;D64,B64*C64&gt;9000000),"Revisar límites",IF(INSTRUCCIONES!$B$8="Por determinar","OK",IF(OR(E64=0.21,E64=0.1,E64=0.04),IF(AND(INSTRUCCIONES!$B$6=0,F64="Sí"),"Revisar retención","OK"),"Revisar IVA")))))</x:f>
      </x:c>
    </x:row>
    <x:row r="65" ht="35" customHeight="1" hidden="1">
      <x:c r="A65" s="29"/>
      <x:c r="B65" s="30"/>
      <x:c r="C65" s="31"/>
      <x:c r="D65" s="32"/>
      <x:c r="E65" s="32"/>
      <x:c r="F65" s="27"/>
      <x:c r="G65" s="19" t="str">
        <x:f>IF(H65="OK",ROUND(ROUND(B65*1000,0)*ROUND(C65*100,0)*(10000-ROUND(D65*10000,0))/10000000,0)/100,"")</x:f>
      </x:c>
      <x:c r="H65" s="15" t="str">
        <x:f>IF(COUNTA(A65:F65)=0,"",IF(OR(A65="",LEN(A65)&gt;500,NOT(ISNUMBER(B65)),NOT(ISNUMBER(C65)),NOT(ISNUMBER(D65)),NOT(OR(F65="Sí",F65="No"))),"Completar línea",IF(OR(B65&lt;=0,B65&gt;10000,ROUND(B65,3)&lt;&gt;B65,C65&lt;0,C65&gt;100000,ROUND(C65,2)&lt;&gt;C65,D65&lt;0,D65&gt;1,ROUND(D65,4)&lt;&gt;D65,B65*C65&gt;9000000),"Revisar límites",IF(INSTRUCCIONES!$B$8="Por determinar","OK",IF(OR(E65=0.21,E65=0.1,E65=0.04),IF(AND(INSTRUCCIONES!$B$6=0,F65="Sí"),"Revisar retención","OK"),"Revisar IVA")))))</x:f>
      </x:c>
    </x:row>
    <x:row r="66" ht="35" customHeight="1" hidden="1">
      <x:c r="A66" s="29"/>
      <x:c r="B66" s="30"/>
      <x:c r="C66" s="31"/>
      <x:c r="D66" s="32"/>
      <x:c r="E66" s="32"/>
      <x:c r="F66" s="27"/>
      <x:c r="G66" s="19" t="str">
        <x:f>IF(H66="OK",ROUND(ROUND(B66*1000,0)*ROUND(C66*100,0)*(10000-ROUND(D66*10000,0))/10000000,0)/100,"")</x:f>
      </x:c>
      <x:c r="H66" s="15" t="str">
        <x:f>IF(COUNTA(A66:F66)=0,"",IF(OR(A66="",LEN(A66)&gt;500,NOT(ISNUMBER(B66)),NOT(ISNUMBER(C66)),NOT(ISNUMBER(D66)),NOT(OR(F66="Sí",F66="No"))),"Completar línea",IF(OR(B66&lt;=0,B66&gt;10000,ROUND(B66,3)&lt;&gt;B66,C66&lt;0,C66&gt;100000,ROUND(C66,2)&lt;&gt;C66,D66&lt;0,D66&gt;1,ROUND(D66,4)&lt;&gt;D66,B66*C66&gt;9000000),"Revisar límites",IF(INSTRUCCIONES!$B$8="Por determinar","OK",IF(OR(E66=0.21,E66=0.1,E66=0.04),IF(AND(INSTRUCCIONES!$B$6=0,F66="Sí"),"Revisar retención","OK"),"Revisar IVA")))))</x:f>
      </x:c>
    </x:row>
    <x:row r="67" ht="35" customHeight="1" hidden="1">
      <x:c r="A67" s="29"/>
      <x:c r="B67" s="30"/>
      <x:c r="C67" s="31"/>
      <x:c r="D67" s="32"/>
      <x:c r="E67" s="32"/>
      <x:c r="F67" s="27"/>
      <x:c r="G67" s="19" t="str">
        <x:f>IF(H67="OK",ROUND(ROUND(B67*1000,0)*ROUND(C67*100,0)*(10000-ROUND(D67*10000,0))/10000000,0)/100,"")</x:f>
      </x:c>
      <x:c r="H67" s="15" t="str">
        <x:f>IF(COUNTA(A67:F67)=0,"",IF(OR(A67="",LEN(A67)&gt;500,NOT(ISNUMBER(B67)),NOT(ISNUMBER(C67)),NOT(ISNUMBER(D67)),NOT(OR(F67="Sí",F67="No"))),"Completar línea",IF(OR(B67&lt;=0,B67&gt;10000,ROUND(B67,3)&lt;&gt;B67,C67&lt;0,C67&gt;100000,ROUND(C67,2)&lt;&gt;C67,D67&lt;0,D67&gt;1,ROUND(D67,4)&lt;&gt;D67,B67*C67&gt;9000000),"Revisar límites",IF(INSTRUCCIONES!$B$8="Por determinar","OK",IF(OR(E67=0.21,E67=0.1,E67=0.04),IF(AND(INSTRUCCIONES!$B$6=0,F67="Sí"),"Revisar retención","OK"),"Revisar IVA")))))</x:f>
      </x:c>
    </x:row>
    <x:row r="68" ht="35" customHeight="1" hidden="1">
      <x:c r="A68" s="29"/>
      <x:c r="B68" s="30"/>
      <x:c r="C68" s="31"/>
      <x:c r="D68" s="32"/>
      <x:c r="E68" s="32"/>
      <x:c r="F68" s="27"/>
      <x:c r="G68" s="19" t="str">
        <x:f>IF(H68="OK",ROUND(ROUND(B68*1000,0)*ROUND(C68*100,0)*(10000-ROUND(D68*10000,0))/10000000,0)/100,"")</x:f>
      </x:c>
      <x:c r="H68" s="15" t="str">
        <x:f>IF(COUNTA(A68:F68)=0,"",IF(OR(A68="",LEN(A68)&gt;500,NOT(ISNUMBER(B68)),NOT(ISNUMBER(C68)),NOT(ISNUMBER(D68)),NOT(OR(F68="Sí",F68="No"))),"Completar línea",IF(OR(B68&lt;=0,B68&gt;10000,ROUND(B68,3)&lt;&gt;B68,C68&lt;0,C68&gt;100000,ROUND(C68,2)&lt;&gt;C68,D68&lt;0,D68&gt;1,ROUND(D68,4)&lt;&gt;D68,B68*C68&gt;9000000),"Revisar límites",IF(INSTRUCCIONES!$B$8="Por determinar","OK",IF(OR(E68=0.21,E68=0.1,E68=0.04),IF(AND(INSTRUCCIONES!$B$6=0,F68="Sí"),"Revisar retención","OK"),"Revisar IVA")))))</x:f>
      </x:c>
    </x:row>
    <x:row r="69" ht="35" customHeight="1" hidden="1">
      <x:c r="A69" s="29"/>
      <x:c r="B69" s="30"/>
      <x:c r="C69" s="31"/>
      <x:c r="D69" s="32"/>
      <x:c r="E69" s="32"/>
      <x:c r="F69" s="27"/>
      <x:c r="G69" s="19" t="str">
        <x:f>IF(H69="OK",ROUND(ROUND(B69*1000,0)*ROUND(C69*100,0)*(10000-ROUND(D69*10000,0))/10000000,0)/100,"")</x:f>
      </x:c>
      <x:c r="H69" s="15" t="str">
        <x:f>IF(COUNTA(A69:F69)=0,"",IF(OR(A69="",LEN(A69)&gt;500,NOT(ISNUMBER(B69)),NOT(ISNUMBER(C69)),NOT(ISNUMBER(D69)),NOT(OR(F69="Sí",F69="No"))),"Completar línea",IF(OR(B69&lt;=0,B69&gt;10000,ROUND(B69,3)&lt;&gt;B69,C69&lt;0,C69&gt;100000,ROUND(C69,2)&lt;&gt;C69,D69&lt;0,D69&gt;1,ROUND(D69,4)&lt;&gt;D69,B69*C69&gt;9000000),"Revisar límites",IF(INSTRUCCIONES!$B$8="Por determinar","OK",IF(OR(E69=0.21,E69=0.1,E69=0.04),IF(AND(INSTRUCCIONES!$B$6=0,F69="Sí"),"Revisar retención","OK"),"Revisar IVA")))))</x:f>
      </x:c>
    </x:row>
    <x:row r="70" ht="35" customHeight="1" hidden="1">
      <x:c r="A70" s="29"/>
      <x:c r="B70" s="30"/>
      <x:c r="C70" s="31"/>
      <x:c r="D70" s="32"/>
      <x:c r="E70" s="32"/>
      <x:c r="F70" s="27"/>
      <x:c r="G70" s="19" t="str">
        <x:f>IF(H70="OK",ROUND(ROUND(B70*1000,0)*ROUND(C70*100,0)*(10000-ROUND(D70*10000,0))/10000000,0)/100,"")</x:f>
      </x:c>
      <x:c r="H70" s="15" t="str">
        <x:f>IF(COUNTA(A70:F70)=0,"",IF(OR(A70="",LEN(A70)&gt;500,NOT(ISNUMBER(B70)),NOT(ISNUMBER(C70)),NOT(ISNUMBER(D70)),NOT(OR(F70="Sí",F70="No"))),"Completar línea",IF(OR(B70&lt;=0,B70&gt;10000,ROUND(B70,3)&lt;&gt;B70,C70&lt;0,C70&gt;100000,ROUND(C70,2)&lt;&gt;C70,D70&lt;0,D70&gt;1,ROUND(D70,4)&lt;&gt;D70,B70*C70&gt;9000000),"Revisar límites",IF(INSTRUCCIONES!$B$8="Por determinar","OK",IF(OR(E70=0.21,E70=0.1,E70=0.04),IF(AND(INSTRUCCIONES!$B$6=0,F70="Sí"),"Revisar retención","OK"),"Revisar IVA")))))</x:f>
      </x:c>
    </x:row>
    <x:row r="71" ht="35" customHeight="1" hidden="1">
      <x:c r="A71" s="29"/>
      <x:c r="B71" s="30"/>
      <x:c r="C71" s="31"/>
      <x:c r="D71" s="32"/>
      <x:c r="E71" s="32"/>
      <x:c r="F71" s="27"/>
      <x:c r="G71" s="19" t="str">
        <x:f>IF(H71="OK",ROUND(ROUND(B71*1000,0)*ROUND(C71*100,0)*(10000-ROUND(D71*10000,0))/10000000,0)/100,"")</x:f>
      </x:c>
      <x:c r="H71" s="15" t="str">
        <x:f>IF(COUNTA(A71:F71)=0,"",IF(OR(A71="",LEN(A71)&gt;500,NOT(ISNUMBER(B71)),NOT(ISNUMBER(C71)),NOT(ISNUMBER(D71)),NOT(OR(F71="Sí",F71="No"))),"Completar línea",IF(OR(B71&lt;=0,B71&gt;10000,ROUND(B71,3)&lt;&gt;B71,C71&lt;0,C71&gt;100000,ROUND(C71,2)&lt;&gt;C71,D71&lt;0,D71&gt;1,ROUND(D71,4)&lt;&gt;D71,B71*C71&gt;9000000),"Revisar límites",IF(INSTRUCCIONES!$B$8="Por determinar","OK",IF(OR(E71=0.21,E71=0.1,E71=0.04),IF(AND(INSTRUCCIONES!$B$6=0,F71="Sí"),"Revisar retención","OK"),"Revisar IVA")))))</x:f>
      </x:c>
    </x:row>
    <x:row r="72" ht="8" customHeight="1">
      <x:c r="A72" s="2"/>
      <x:c r="B72" s="2"/>
      <x:c r="C72" s="2"/>
      <x:c r="D72" s="2"/>
      <x:c r="E72" s="2"/>
      <x:c r="F72" s="2"/>
      <x:c r="G72" s="20"/>
      <x:c r="H72" s="2"/>
    </x:row>
    <x:row r="73" ht="20" customHeight="1">
      <x:c r="A73" s="2" t="str">
        <x:v>Subtotal sin impuestos</x:v>
      </x:c>
      <x:c r="B73" s="2"/>
      <x:c r="C73" s="2"/>
      <x:c r="D73" s="2"/>
      <x:c r="E73" s="2"/>
      <x:c r="F73" s="2"/>
      <x:c r="G73" s="20" t="str">
        <x:f>IF($A$3="Datos completos: revisar",ROUND(SUM(G22:G71),2),"Pendiente")</x:f>
        <x:v>Pendiente</x:v>
      </x:c>
      <x:c r="H73" s="2"/>
    </x:row>
    <x:row r="74" ht="20" customHeight="1">
      <x:c r="A74" s="2" t="str">
        <x:v>Base / cuota IVA 21 %</x:v>
      </x:c>
      <x:c r="B74" s="2"/>
      <x:c r="C74" s="2"/>
      <x:c r="D74" s="2"/>
      <x:c r="E74" s="20" t="str">
        <x:f>IF($A$3="Datos completos: revisar",IF(INSTRUCCIONES!$B$8="Por determinar","Pendiente",ROUND(SUMIF(E22:E71,0.21,G22:G71),2)),"Pendiente")</x:f>
        <x:v>Pendiente</x:v>
      </x:c>
      <x:c r="F74" s="2"/>
      <x:c r="G74" s="20" t="str">
        <x:f>IF(ISNUMBER(E74),ROUND(ROUND(E74*100,0)*2100/10000,0)/100,"Pendiente")</x:f>
        <x:v>Pendiente</x:v>
      </x:c>
      <x:c r="H74" s="2"/>
    </x:row>
    <x:row r="75" ht="20" customHeight="1">
      <x:c r="A75" s="2" t="str">
        <x:v>Base / cuota IVA 10 %</x:v>
      </x:c>
      <x:c r="B75" s="2"/>
      <x:c r="C75" s="2"/>
      <x:c r="D75" s="2"/>
      <x:c r="E75" s="20" t="str">
        <x:f>IF($A$3="Datos completos: revisar",IF(INSTRUCCIONES!$B$8="Por determinar","Pendiente",ROUND(SUMIF(E22:E71,0.1,G22:G71),2)),"Pendiente")</x:f>
        <x:v>Pendiente</x:v>
      </x:c>
      <x:c r="F75" s="2"/>
      <x:c r="G75" s="20" t="str">
        <x:f>IF(ISNUMBER(E75),ROUND(ROUND(E75*100,0)*1000/10000,0)/100,"Pendiente")</x:f>
        <x:v>Pendiente</x:v>
      </x:c>
      <x:c r="H75" s="2"/>
    </x:row>
    <x:row r="76" ht="20" customHeight="1">
      <x:c r="A76" s="2" t="str">
        <x:v>Base / cuota IVA 4 %</x:v>
      </x:c>
      <x:c r="B76" s="2"/>
      <x:c r="C76" s="2"/>
      <x:c r="D76" s="2"/>
      <x:c r="E76" s="20" t="str">
        <x:f>IF($A$3="Datos completos: revisar",IF(INSTRUCCIONES!$B$8="Por determinar","Pendiente",ROUND(SUMIF(E22:E71,0.04,G22:G71),2)),"Pendiente")</x:f>
        <x:v>Pendiente</x:v>
      </x:c>
      <x:c r="F76" s="2"/>
      <x:c r="G76" s="20" t="str">
        <x:f>IF(ISNUMBER(E76),ROUND(ROUND(E76*100,0)*400/10000,0)/100,"Pendiente")</x:f>
        <x:v>Pendiente</x:v>
      </x:c>
      <x:c r="H76" s="2"/>
    </x:row>
    <x:row r="77" ht="20" customHeight="1">
      <x:c r="A77" s="2" t="str">
        <x:v>Base sujeta a retención</x:v>
      </x:c>
      <x:c r="B77" s="2"/>
      <x:c r="C77" s="2"/>
      <x:c r="D77" s="2"/>
      <x:c r="E77" s="2"/>
      <x:c r="F77" s="2"/>
      <x:c r="G77" s="20" t="str">
        <x:f>IF($A$3="Datos completos: revisar",IF(INSTRUCCIONES!B8="Por determinar","Pendiente",ROUND(SUMIF(F22:F71,"Sí",G22:G71),2)),"Pendiente")</x:f>
        <x:v>Pendiente</x:v>
      </x:c>
      <x:c r="H77" s="2"/>
    </x:row>
    <x:row r="78" ht="20" customHeight="1">
      <x:c r="A78" s="2" t="str">
        <x:v>Retención: importe que se resta</x:v>
      </x:c>
      <x:c r="B78" s="2"/>
      <x:c r="C78" s="2"/>
      <x:c r="D78" s="2"/>
      <x:c r="E78" s="2"/>
      <x:c r="F78" s="2"/>
      <x:c r="G78" s="20" t="str">
        <x:f>IF(ISNUMBER(G77),0-ROUND(ROUND(G77*100,0)*ROUND(INSTRUCCIONES!B6*10000,0)/10000,0)/100,"Pendiente")</x:f>
        <x:v>Pendiente</x:v>
      </x:c>
      <x:c r="H78" s="2"/>
    </x:row>
    <x:row r="79" ht="20" customHeight="1">
      <x:c r="A79" s="2" t="str">
        <x:v>Total con IVA antes de retención</x:v>
      </x:c>
      <x:c r="B79" s="2"/>
      <x:c r="C79" s="2"/>
      <x:c r="D79" s="2"/>
      <x:c r="E79" s="2"/>
      <x:c r="F79" s="2"/>
      <x:c r="G79" s="20" t="str">
        <x:f>IF(COUNT(G73:G76)=4,ROUND(SUM(G73:G76),2),"Pendiente")</x:f>
        <x:v>Pendiente</x:v>
      </x:c>
      <x:c r="H79" s="2"/>
    </x:row>
    <x:row r="80" ht="8" customHeight="1">
      <x:c r="A80" s="2"/>
      <x:c r="B80" s="2"/>
      <x:c r="C80" s="2"/>
      <x:c r="D80" s="2"/>
      <x:c r="E80" s="2"/>
      <x:c r="F80" s="2"/>
      <x:c r="G80" s="20"/>
      <x:c r="H80" s="2"/>
    </x:row>
    <x:row r="81" ht="35" customHeight="1">
      <x:c r="A81" s="9" t="str">
        <x:v>TOTAL ESTIMADO</x:v>
      </x:c>
      <x:c r="B81" s="9"/>
      <x:c r="C81" s="9"/>
      <x:c r="D81" s="9"/>
      <x:c r="E81" s="9"/>
      <x:c r="F81" s="9"/>
      <x:c r="G81" s="22" t="str">
        <x:f>IF(AND(ISNUMBER(G79),ISNUMBER(G78)),ROUND(G79+G78,2),"Pendiente")</x:f>
        <x:v>Pendiente</x:v>
      </x:c>
      <x:c r="H81" s="9"/>
    </x:row>
    <x:row r="82" ht="8" customHeight="1">
      <x:c r="A82" s="2"/>
      <x:c r="B82" s="2"/>
      <x:c r="C82" s="2"/>
      <x:c r="D82" s="2"/>
      <x:c r="E82" s="2"/>
      <x:c r="F82" s="2"/>
      <x:c r="G82" s="2"/>
      <x:c r="H82" s="2"/>
    </x:row>
    <x:row r="83" ht="35" customHeight="1">
      <x:c r="A83" s="23" t="str">
        <x:v>PRESUPUESTO: no acredita pago ni aceptación. Los impuestos pendientes no equivalen a exención.</x:v>
      </x:c>
      <x:c r="B83" s="23"/>
      <x:c r="C83" s="23"/>
      <x:c r="D83" s="23"/>
      <x:c r="E83" s="23"/>
      <x:c r="F83" s="23"/>
      <x:c r="G83" s="23"/>
      <x:c r="H83" s="23"/>
    </x:row>
    <x:row r="84" ht="8" customHeight="1">
      <x:c r="A84" s="2"/>
      <x:c r="B84" s="2"/>
      <x:c r="C84" s="2"/>
      <x:c r="D84" s="2"/>
      <x:c r="E84" s="2"/>
      <x:c r="F84" s="2"/>
      <x:c r="G84" s="2"/>
      <x:c r="H84" s="2"/>
    </x:row>
    <x:row r="85" ht="20" customHeight="1">
      <x:c r="A85" s="2" t="str">
        <x:v>v1.0.0 · 27/09/2026 · EUR · Instrucciones y límites en la segunda hoja.</x:v>
      </x:c>
      <x:c r="B85" s="2"/>
      <x:c r="C85" s="2"/>
      <x:c r="D85" s="2"/>
      <x:c r="E85" s="2"/>
      <x:c r="F85" s="2"/>
      <x:c r="G85" s="2"/>
      <x:c r="H85" s="2"/>
    </x:row>
    <x:row r="86" ht="20" customHeight="1">
      <x:c r="A86" s="2"/>
      <x:c r="B86" s="2"/>
      <x:c r="C86" s="2"/>
      <x:c r="D86" s="2"/>
      <x:c r="E86" s="2"/>
      <x:c r="F86" s="2"/>
      <x:c r="G86" s="2"/>
      <x:c r="H86" s="2"/>
    </x:row>
    <x:row r="87" ht="20" customHeight="1">
      <x:c r="A87" s="2"/>
      <x:c r="B87" s="2"/>
      <x:c r="C87" s="2"/>
      <x:c r="D87" s="2"/>
      <x:c r="E87" s="2"/>
      <x:c r="F87" s="2"/>
      <x:c r="G87" s="2"/>
      <x:c r="H87" s="2"/>
    </x:row>
    <x:row r="88" ht="20" customHeight="1">
      <x:c r="A88" s="2"/>
      <x:c r="B88" s="2"/>
      <x:c r="C88" s="2"/>
      <x:c r="D88" s="2"/>
      <x:c r="E88" s="2"/>
      <x:c r="F88" s="2"/>
      <x:c r="G88" s="2"/>
      <x:c r="H88" s="2"/>
    </x:row>
    <x:row r="89" ht="20" customHeight="1">
      <x:c r="A89" s="2"/>
      <x:c r="B89" s="2"/>
      <x:c r="C89" s="2"/>
      <x:c r="D89" s="2"/>
      <x:c r="E89" s="2"/>
      <x:c r="F89" s="2"/>
      <x:c r="G89" s="2"/>
      <x:c r="H89" s="2"/>
    </x:row>
    <x:row r="90" ht="20" customHeight="1">
      <x:c r="A90" s="2"/>
      <x:c r="B90" s="2"/>
      <x:c r="C90" s="2"/>
      <x:c r="D90" s="2"/>
      <x:c r="E90" s="2"/>
      <x:c r="F90" s="2"/>
      <x:c r="G90" s="2"/>
      <x:c r="H90" s="2"/>
    </x:row>
  </x:sheetData>
  <x:sheetProtection sheet="1" objects="1" scenarios="1" selectLockedCells="0" selectUnlockedCells="0"/>
  <x:mergeCells>
    <x:mergeCell ref="A1:H1"/>
    <x:mergeCell ref="A2:H2"/>
    <x:mergeCell ref="A3:H3"/>
    <x:mergeCell ref="B5:D5"/>
    <x:mergeCell ref="F5:H5"/>
    <x:mergeCell ref="B6:D6"/>
    <x:mergeCell ref="F6:H6"/>
    <x:mergeCell ref="A8:D8"/>
    <x:mergeCell ref="E8:H8"/>
    <x:mergeCell ref="A9:D9"/>
    <x:mergeCell ref="E9:H9"/>
    <x:mergeCell ref="A10:D10"/>
    <x:mergeCell ref="E10:H10"/>
    <x:mergeCell ref="A11:D11"/>
    <x:mergeCell ref="E11:H11"/>
    <x:mergeCell ref="A13:H13"/>
    <x:mergeCell ref="A14:H15"/>
    <x:mergeCell ref="A17:H17"/>
    <x:mergeCell ref="A18:H19"/>
    <x:mergeCell ref="A73:F73"/>
    <x:mergeCell ref="A74:D74"/>
    <x:mergeCell ref="A75:D75"/>
    <x:mergeCell ref="A76:D76"/>
    <x:mergeCell ref="E74:F74"/>
    <x:mergeCell ref="E75:F75"/>
    <x:mergeCell ref="E76:F76"/>
    <x:mergeCell ref="A77:F77"/>
    <x:mergeCell ref="A78:F78"/>
    <x:mergeCell ref="A79:F79"/>
    <x:mergeCell ref="A81:F81"/>
    <x:mergeCell ref="A83:H83"/>
    <x:mergeCell ref="A85:H85"/>
  </x:mergeCells>
  <x:dataValidations count="4">
    <x:dataValidation type="decimal" operator="between" sqref="B22:B71">
      <x:formula1>0.001</x:formula1>
      <x:formula2>10000</x:formula2>
    </x:dataValidation>
    <x:dataValidation type="decimal" operator="between" sqref="C22:C71">
      <x:formula1>0</x:formula1>
      <x:formula2>100000</x:formula2>
    </x:dataValidation>
    <x:dataValidation type="decimal" operator="between" sqref="D22:D71">
      <x:formula1>0</x:formula1>
      <x:formula2>1</x:formula2>
    </x:dataValidation>
    <x:dataValidation type="list" sqref="F22:F71">
      <x:formula1>"Sí,No"</x:formula1>
    </x:dataValidation>
  </x:dataValidations>
  <x:pageMargins left="0.25" right="0.25" top="0.3" bottom="0.3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40" customHeight="1">
      <x:c r="A1" s="24" t="str">
        <x:v>Antes de usar: presupuesto</x:v>
      </x:c>
      <x:c r="B1" s="24"/>
      <x:c r="C1" s="24"/>
      <x:c r="D1" s="24"/>
      <x:c r="E1" s="24"/>
      <x:c r="F1" s="24"/>
      <x:c r="G1" s="24"/>
      <x:c r="H1" s="24"/>
    </x:row>
    <x:row r="2" ht="20" customHeight="1">
      <x:c r="A2" s="2"/>
      <x:c r="B2" s="2"/>
      <x:c r="C2" s="2"/>
      <x:c r="D2" s="2"/>
      <x:c r="E2" s="2"/>
      <x:c r="F2" s="2"/>
      <x:c r="G2" s="2"/>
      <x:c r="H2" s="2"/>
    </x:row>
    <x:row r="3" ht="20" customHeight="1">
      <x:c r="A3" s="2" t="str">
        <x:v>Decisiones de entrada. «Confirmado» es tu declaración, no una comprobación fiscal de la plantilla.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/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Alcance leído y aplicable</x:v>
      </x:c>
      <x:c r="B5" s="27" t="str">
        <x:v>Pendiente</x:v>
      </x:c>
      <x:c r="C5" s="6"/>
      <x:c r="D5" s="6"/>
      <x:c r="E5" s="6"/>
      <x:c r="F5" s="6"/>
      <x:c r="G5" s="6"/>
      <x:c r="H5" s="6"/>
    </x:row>
    <x:row r="6" ht="20" customHeight="1">
      <x:c r="A6" s="2" t="str">
        <x:v>Tipo retención</x:v>
      </x:c>
      <x:c r="B6" s="33" t="n">
        <x:v>0</x:v>
      </x:c>
      <x:c r="C6" s="6"/>
      <x:c r="D6" s="6"/>
      <x:c r="E6" s="6"/>
      <x:c r="F6" s="6"/>
      <x:c r="G6" s="6"/>
      <x:c r="H6" s="6"/>
    </x:row>
    <x:row r="7" ht="20" customHeight="1">
      <x:c r="A7" s="2" t="str">
        <x:v>Condiciones retención</x:v>
      </x:c>
      <x:c r="B7" s="27" t="str">
        <x:v>Pendiente</x:v>
      </x:c>
      <x:c r="C7" s="6"/>
      <x:c r="D7" s="6"/>
      <x:c r="E7" s="6"/>
      <x:c r="F7" s="6"/>
      <x:c r="G7" s="6"/>
      <x:c r="H7" s="6"/>
    </x:row>
    <x:row r="8" ht="20" customHeight="1">
      <x:c r="A8" s="2" t="str">
        <x:v>Impuestos</x:v>
      </x:c>
      <x:c r="B8" s="27" t="str">
        <x:v>Por determinar</x:v>
      </x:c>
      <x:c r="C8" s="6"/>
      <x:c r="D8" s="6"/>
      <x:c r="E8" s="6"/>
      <x:c r="F8" s="6"/>
      <x:c r="G8" s="6"/>
      <x:c r="H8" s="6"/>
    </x:row>
    <x:row r="9" ht="20" customHeight="1">
      <x:c r="A9" s="2" t="str">
        <x:v>Motivo precio cero</x:v>
      </x:c>
      <x:c r="B9" s="27" t="str"/>
      <x:c r="C9" s="6"/>
      <x:c r="D9" s="6"/>
      <x:c r="E9" s="6"/>
      <x:c r="F9" s="6"/>
      <x:c r="G9" s="6"/>
      <x:c r="H9" s="6"/>
    </x:row>
    <x:row r="10" ht="20" customHeight="1">
      <x:c r="A10" s="2"/>
      <x:c r="B10" s="2"/>
      <x:c r="C10" s="2"/>
      <x:c r="D10" s="2"/>
      <x:c r="E10" s="2"/>
      <x:c r="F10" s="2"/>
      <x:c r="G10" s="2"/>
      <x:c r="H10" s="2"/>
    </x:row>
    <x:row r="11" ht="20" customHeight="1">
      <x:c r="A11" s="2"/>
      <x:c r="B11" s="2"/>
      <x:c r="C11" s="2"/>
      <x:c r="D11" s="2"/>
      <x:c r="E11" s="2"/>
      <x:c r="F11" s="2"/>
      <x:c r="G11" s="2"/>
      <x:c r="H11" s="2"/>
    </x:row>
    <x:row r="12" ht="20" customHeight="1">
      <x:c r="A12" s="9" t="str">
        <x:v>Antes de empezar</x:v>
      </x:c>
      <x:c r="B12" s="9"/>
      <x:c r="C12" s="9"/>
      <x:c r="D12" s="9"/>
      <x:c r="E12" s="9"/>
      <x:c r="F12" s="9"/>
      <x:c r="G12" s="9"/>
      <x:c r="H12" s="9"/>
    </x:row>
    <x:row r="13" ht="31" customHeight="1">
      <x:c r="A13" s="23" t="str">
        <x:v>Archivo de una sola operación, no libro fiscal. Conserva una copia vacía y usa un archivo distinto por documento. No incluye envío, cobro, firma, archivo legal ni comprobación de identidad.</x:v>
      </x:c>
      <x:c r="B13" s="23"/>
      <x:c r="C13" s="23"/>
      <x:c r="D13" s="23"/>
      <x:c r="E13" s="23"/>
      <x:c r="F13" s="23"/>
      <x:c r="G13" s="23"/>
      <x:c r="H13" s="23"/>
    </x:row>
    <x:row r="14" ht="31" customHeight="1">
      <x:c r="A14" s="23"/>
      <x:c r="B14" s="23"/>
      <x:c r="C14" s="23"/>
      <x:c r="D14" s="23"/>
      <x:c r="E14" s="23"/>
      <x:c r="F14" s="23"/>
      <x:c r="G14" s="23"/>
      <x:c r="H14" s="23"/>
    </x:row>
    <x:row r="15" ht="20" customHeight="1">
      <x:c r="A15" s="9" t="str">
        <x:v>Cómo rellenar</x:v>
      </x:c>
      <x:c r="B15" s="9"/>
      <x:c r="C15" s="9"/>
      <x:c r="D15" s="9"/>
      <x:c r="E15" s="9"/>
      <x:c r="F15" s="9"/>
      <x:c r="G15" s="9"/>
      <x:c r="H15" s="9"/>
    </x:row>
    <x:row r="16" ht="31" customHeight="1">
      <x:c r="A16" s="23" t="str">
        <x:v>Celdas amarillas: entradas; celdas grises: cálculos. Completa también las decisiones de esta hoja. En las líneas usadas escribe todos los campos, incluido descuento 0 y retención Sí/No. No pegues fórmulas ni contenido de origen desconocido.</x:v>
      </x:c>
      <x:c r="B16" s="23"/>
      <x:c r="C16" s="23"/>
      <x:c r="D16" s="23"/>
      <x:c r="E16" s="23"/>
      <x:c r="F16" s="23"/>
      <x:c r="G16" s="23"/>
      <x:c r="H16" s="23"/>
    </x:row>
    <x:row r="17" ht="31" customHeight="1">
      <x:c r="A17" s="23"/>
      <x:c r="B17" s="23"/>
      <x:c r="C17" s="23"/>
      <x:c r="D17" s="23"/>
      <x:c r="E17" s="23"/>
      <x:c r="F17" s="23"/>
      <x:c r="G17" s="23"/>
      <x:c r="H17" s="23"/>
    </x:row>
    <x:row r="18" ht="20" customHeight="1">
      <x:c r="A18" s="9" t="str">
        <x:v>Alcance de IVA</x:v>
      </x:c>
      <x:c r="B18" s="9"/>
      <x:c r="C18" s="9"/>
      <x:c r="D18" s="9"/>
      <x:c r="E18" s="9"/>
      <x:c r="F18" s="9"/>
      <x:c r="G18" s="9"/>
      <x:c r="H18" s="9"/>
    </x:row>
    <x:row r="19" ht="31" customHeight="1">
      <x:c r="A19" s="23" t="str">
        <x:v>Solo euros y operaciones interiores ordinarias en el territorio IVA español, con tipo 21 %, 10 % o 4 % previamente comprobado. No elige el tipo según el concepto. No cubre exención, no sujeción, inversión, recargo, criterio de caja, suplidos, anticipos, divisas ni operaciones internacionales.</x:v>
      </x:c>
      <x:c r="B19" s="23"/>
      <x:c r="C19" s="23"/>
      <x:c r="D19" s="23"/>
      <x:c r="E19" s="23"/>
      <x:c r="F19" s="23"/>
      <x:c r="G19" s="23"/>
      <x:c r="H19" s="23"/>
    </x:row>
    <x:row r="20" ht="31" customHeight="1">
      <x:c r="A20" s="23"/>
      <x:c r="B20" s="23"/>
      <x:c r="C20" s="23"/>
      <x:c r="D20" s="23"/>
      <x:c r="E20" s="23"/>
      <x:c r="F20" s="23"/>
      <x:c r="G20" s="23"/>
      <x:c r="H20" s="23"/>
    </x:row>
    <x:row r="21" ht="20" customHeight="1">
      <x:c r="A21" s="9" t="str">
        <x:v>Otros documentos</x:v>
      </x:c>
      <x:c r="B21" s="9"/>
      <x:c r="C21" s="9"/>
      <x:c r="D21" s="9"/>
      <x:c r="E21" s="9"/>
      <x:c r="F21" s="9"/>
      <x:c r="G21" s="9"/>
      <x:c r="H21" s="9"/>
    </x:row>
    <x:row r="22" ht="31" customHeight="1">
      <x:c r="A22" s="23" t="str">
        <x:v>La factura no cubre rectificativas, simplificadas, proformas ni facturación por destinatario. Si necesitas alguno de esos casos, no adaptes cambiando solo el título. No decide reglas forales ni IGIC/IPSI.</x:v>
      </x:c>
      <x:c r="B22" s="23"/>
      <x:c r="C22" s="23"/>
      <x:c r="D22" s="23"/>
      <x:c r="E22" s="23"/>
      <x:c r="F22" s="23"/>
      <x:c r="G22" s="23"/>
      <x:c r="H22" s="23"/>
    </x:row>
    <x:row r="23" ht="31" customHeight="1">
      <x:c r="A23" s="23"/>
      <x:c r="B23" s="23"/>
      <x:c r="C23" s="23"/>
      <x:c r="D23" s="23"/>
      <x:c r="E23" s="23"/>
      <x:c r="F23" s="23"/>
      <x:c r="G23" s="23"/>
      <x:c r="H23" s="23"/>
    </x:row>
    <x:row r="24" ht="20" customHeight="1">
      <x:c r="A24" s="9" t="str">
        <x:v>Retención profesional</x:v>
      </x:c>
      <x:c r="B24" s="9"/>
      <x:c r="C24" s="9"/>
      <x:c r="D24" s="9"/>
      <x:c r="E24" s="9"/>
      <x:c r="F24" s="9"/>
      <x:c r="G24" s="9"/>
      <x:c r="H24" s="9"/>
    </x:row>
    <x:row r="25" ht="31" customHeight="1">
      <x:c r="A25" s="23" t="str">
        <x:v>Por defecto 0: confirma si corresponde según renta y pagador. Si eliges 7 % o 15 %, marca Sí solo en las líneas de ingresos sujetas y confirma sus condiciones. El 7 % por inicio exige sus requisitos y comunicación al pagador; no basta con ser autónomo reciente.</x:v>
      </x:c>
      <x:c r="B25" s="23"/>
      <x:c r="C25" s="23"/>
      <x:c r="D25" s="23"/>
      <x:c r="E25" s="23"/>
      <x:c r="F25" s="23"/>
      <x:c r="G25" s="23"/>
      <x:c r="H25" s="23"/>
    </x:row>
    <x:row r="26" ht="31" customHeight="1">
      <x:c r="A26" s="23"/>
      <x:c r="B26" s="23"/>
      <x:c r="C26" s="23"/>
      <x:c r="D26" s="23"/>
      <x:c r="E26" s="23"/>
      <x:c r="F26" s="23"/>
      <x:c r="G26" s="23"/>
      <x:c r="H26" s="23"/>
    </x:row>
    <x:row r="27" ht="20" customHeight="1">
      <x:c r="A27" s="9" t="str">
        <x:v>Método de cálculo</x:v>
      </x:c>
      <x:c r="B27" s="9"/>
      <x:c r="C27" s="9"/>
      <x:c r="D27" s="9"/>
      <x:c r="E27" s="9"/>
      <x:c r="F27" s="9"/>
      <x:c r="G27" s="9"/>
      <x:c r="H27" s="9"/>
    </x:row>
    <x:row r="28" ht="31" customHeight="1">
      <x:c r="A28" s="23" t="str">
        <x:v>Base de línea = cantidad × precio × (1 − descuento), redondeada a céntimos. Se agrupan esas bases por tipo y se redondea cada cuota de IVA a céntimos. La retención se calcula sobre la suma de líneas marcadas Sí. Mitades hacia arriba para importes no negativos; convención de esta plantilla, no regla universal de facturación.</x:v>
      </x:c>
      <x:c r="B28" s="23"/>
      <x:c r="C28" s="23"/>
      <x:c r="D28" s="23"/>
      <x:c r="E28" s="23"/>
      <x:c r="F28" s="23"/>
      <x:c r="G28" s="23"/>
      <x:c r="H28" s="23"/>
    </x:row>
    <x:row r="29" ht="31" customHeight="1">
      <x:c r="A29" s="23"/>
      <x:c r="B29" s="23"/>
      <x:c r="C29" s="23"/>
      <x:c r="D29" s="23"/>
      <x:c r="E29" s="23"/>
      <x:c r="F29" s="23"/>
      <x:c r="G29" s="23"/>
      <x:c r="H29" s="23"/>
    </x:row>
    <x:row r="30" ht="20" customHeight="1">
      <x:c r="A30" s="9" t="str">
        <x:v>Límites de entrada</x:v>
      </x:c>
      <x:c r="B30" s="9"/>
      <x:c r="C30" s="9"/>
      <x:c r="D30" s="9"/>
      <x:c r="E30" s="9"/>
      <x:c r="F30" s="9"/>
      <x:c r="G30" s="9"/>
      <x:c r="H30" s="9"/>
    </x:row>
    <x:row r="31" ht="31" customHeight="1">
      <x:c r="A31" s="23" t="str">
        <x:v>Hasta 50 líneas; cantidad &gt; 0 y ≤ 10.000 (3 decimales), precio de 0 a 100.000 € (2 decimales), descuento 0–100 % (2 decimales porcentuales). Cantidad × precio: máximo técnico 9.000.000 € por línea antes del descuento. Concepto: 500 caracteres. No insertes filas; ordena siempre todas las columnas juntas. Fechas: 2020–2100.</x:v>
      </x:c>
      <x:c r="B31" s="23"/>
      <x:c r="C31" s="23"/>
      <x:c r="D31" s="23"/>
      <x:c r="E31" s="23"/>
      <x:c r="F31" s="23"/>
      <x:c r="G31" s="23"/>
      <x:c r="H31" s="23"/>
    </x:row>
    <x:row r="32" ht="31" customHeight="1">
      <x:c r="A32" s="23"/>
      <x:c r="B32" s="23"/>
      <x:c r="C32" s="23"/>
      <x:c r="D32" s="23"/>
      <x:c r="E32" s="23"/>
      <x:c r="F32" s="23"/>
      <x:c r="G32" s="23"/>
      <x:c r="H32" s="23"/>
    </x:row>
    <x:row r="33" ht="20" customHeight="1">
      <x:c r="A33" s="9" t="str">
        <x:v>Antes de imprimir</x:v>
      </x:c>
      <x:c r="B33" s="9"/>
      <x:c r="C33" s="9"/>
      <x:c r="D33" s="9"/>
      <x:c r="E33" s="9"/>
      <x:c r="F33" s="9"/>
      <x:c r="G33" s="9"/>
      <x:c r="H33" s="9"/>
    </x:row>
    <x:row r="34" ht="31" customHeight="1">
      <x:c r="A34" s="23" t="str">
        <x:v>A4 apaisado. La copia vacía muestra 10 líneas; las demás están ocultas. Para mostrar más u ocultar las vacías, desprotege la hoja sin contraseña y vuelve a protegerla; no elimines fórmulas. Revisa la vista previa y aumenta altura para textos largos. Imprime solo el documento. Los controles no acreditan veracidad ni tratamiento fiscal.</x:v>
      </x:c>
      <x:c r="B34" s="23"/>
      <x:c r="C34" s="23"/>
      <x:c r="D34" s="23"/>
      <x:c r="E34" s="23"/>
      <x:c r="F34" s="23"/>
      <x:c r="G34" s="23"/>
      <x:c r="H34" s="23"/>
    </x:row>
    <x:row r="35" ht="31" customHeight="1">
      <x:c r="A35" s="23"/>
      <x:c r="B35" s="23"/>
      <x:c r="C35" s="23"/>
      <x:c r="D35" s="23"/>
      <x:c r="E35" s="23"/>
      <x:c r="F35" s="23"/>
      <x:c r="G35" s="23"/>
      <x:c r="H35" s="23"/>
    </x:row>
    <x:row r="36" ht="20" customHeight="1">
      <x:c r="A36" s="9" t="str">
        <x:v>Guardado y privacidad</x:v>
      </x:c>
      <x:c r="B36" s="9"/>
      <x:c r="C36" s="9"/>
      <x:c r="D36" s="9"/>
      <x:c r="E36" s="9"/>
      <x:c r="F36" s="9"/>
      <x:c r="G36" s="9"/>
      <x:c r="H36" s="9"/>
    </x:row>
    <x:row r="37" ht="31" customHeight="1">
      <x:c r="A37" s="23" t="str">
        <x:v>No hay macros, conexiones externas ni envío de datos en el archivo. La copia guardada sí contiene lo que escribas. Tu aplicación Office o carpeta sincronizada puede enviarla a su proveedor: revisa esa configuración. La protección de hoja evita cambios accidentales, no cifra datos.</x:v>
      </x:c>
      <x:c r="B37" s="23"/>
      <x:c r="C37" s="23"/>
      <x:c r="D37" s="23"/>
      <x:c r="E37" s="23"/>
      <x:c r="F37" s="23"/>
      <x:c r="G37" s="23"/>
      <x:c r="H37" s="23"/>
    </x:row>
    <x:row r="38" ht="31" customHeight="1">
      <x:c r="A38" s="23"/>
      <x:c r="B38" s="23"/>
      <x:c r="C38" s="23"/>
      <x:c r="D38" s="23"/>
      <x:c r="E38" s="23"/>
      <x:c r="F38" s="23"/>
      <x:c r="G38" s="23"/>
      <x:c r="H38" s="23"/>
    </x:row>
    <x:row r="39" ht="20" customHeight="1">
      <x:c r="A39" s="9" t="str">
        <x:v>Fuentes y versión</x:v>
      </x:c>
      <x:c r="B39" s="9"/>
      <x:c r="C39" s="9"/>
      <x:c r="D39" s="9"/>
      <x:c r="E39" s="9"/>
      <x:c r="F39" s="9"/>
      <x:c r="G39" s="9"/>
      <x:c r="H39" s="9"/>
    </x:row>
    <x:row r="40" ht="31" customHeight="1">
      <x:c r="A40" s="23" t="str">
        <x:v>v1.0.0 · 27/09/2026. Fuentes: RD 1619/2012 art. 6; RIRPF arts. 74-76 y 95; LIVA arts. 75, 90 y 91; Código Civil arts. 1261-1262. Plantilla propia, no formulario oficial.</x:v>
      </x:c>
      <x:c r="B40" s="23"/>
      <x:c r="C40" s="23"/>
      <x:c r="D40" s="23"/>
      <x:c r="E40" s="23"/>
      <x:c r="F40" s="23"/>
      <x:c r="G40" s="23"/>
      <x:c r="H40" s="23"/>
    </x:row>
    <x:row r="41" ht="31" customHeight="1">
      <x:c r="A41" s="23"/>
      <x:c r="B41" s="23"/>
      <x:c r="C41" s="23"/>
      <x:c r="D41" s="23"/>
      <x:c r="E41" s="23"/>
      <x:c r="F41" s="23"/>
      <x:c r="G41" s="23"/>
      <x:c r="H41" s="23"/>
    </x:row>
    <x:row r="42" ht="20" customHeight="1">
      <x:c r="A42" s="9" t="str">
        <x:v>Sistemas de facturación</x:v>
      </x:c>
      <x:c r="B42" s="9"/>
      <x:c r="C42" s="9"/>
      <x:c r="D42" s="9"/>
      <x:c r="E42" s="9"/>
      <x:c r="F42" s="9"/>
      <x:c r="G42" s="9"/>
      <x:c r="H42" s="9"/>
    </x:row>
    <x:row r="43" ht="31" customHeight="1">
      <x:c r="A43" s="23" t="str">
        <x:v>El uso concreto y las capacidades determinan las obligaciones del sistema. No incorpora QR ni registros RRSIF y no certifica una exclusión. Tampoco genera el mensaje estructurado de factura electrónica B2B. Consulta la FAQ Word/Excel de AEAT antes de usarla en tu proceso.</x:v>
      </x:c>
      <x:c r="B43" s="23"/>
      <x:c r="C43" s="23"/>
      <x:c r="D43" s="23"/>
      <x:c r="E43" s="23"/>
      <x:c r="F43" s="23"/>
      <x:c r="G43" s="23"/>
      <x:c r="H43" s="23"/>
    </x:row>
    <x:row r="44" ht="31" customHeight="1">
      <x:c r="A44" s="23"/>
      <x:c r="B44" s="23"/>
      <x:c r="C44" s="23"/>
      <x:c r="D44" s="23"/>
      <x:c r="E44" s="23"/>
      <x:c r="F44" s="23"/>
      <x:c r="G44" s="23"/>
      <x:c r="H44" s="23"/>
    </x:row>
    <x:row r="45" ht="20" customHeight="1">
      <x:c r="A45" s="9" t="str">
        <x:v>Presupuestos</x:v>
      </x:c>
      <x:c r="B45" s="9"/>
      <x:c r="C45" s="9"/>
      <x:c r="D45" s="9"/>
      <x:c r="E45" s="9"/>
      <x:c r="F45" s="9"/>
      <x:c r="G45" s="9"/>
      <x:c r="H45" s="9"/>
    </x:row>
    <x:row r="46" ht="31" customHeight="1">
      <x:c r="A46" s="23" t="str">
        <x:v>La referencia y versión son comerciales. Impuestos por determinar no significa IVA cero ni exención: solo se muestra el subtotal. El documento no registra aceptación, firma ni pago. Si recibes un anticipo, revisa sus obligaciones de IVA y facturación.</x:v>
      </x:c>
      <x:c r="B46" s="23"/>
      <x:c r="C46" s="23"/>
      <x:c r="D46" s="23"/>
      <x:c r="E46" s="23"/>
      <x:c r="F46" s="23"/>
      <x:c r="G46" s="23"/>
      <x:c r="H46" s="23"/>
    </x:row>
    <x:row r="47" ht="31" customHeight="1">
      <x:c r="A47" s="23"/>
      <x:c r="B47" s="23"/>
      <x:c r="C47" s="23"/>
      <x:c r="D47" s="23"/>
      <x:c r="E47" s="23"/>
      <x:c r="F47" s="23"/>
      <x:c r="G47" s="23"/>
      <x:c r="H47" s="23"/>
    </x:row>
    <x:row r="48" ht="20" customHeight="1">
      <x:c r="A48" s="2"/>
      <x:c r="B48" s="2"/>
      <x:c r="C48" s="2"/>
      <x:c r="D48" s="2"/>
      <x:c r="E48" s="2"/>
      <x:c r="F48" s="2"/>
      <x:c r="G48" s="2"/>
      <x:c r="H48" s="2"/>
    </x:row>
    <x:row r="49" ht="20" customHeight="1">
      <x:c r="A49" s="26" t="str">
        <x:v>Enlaces a las fuentes</x:v>
      </x:c>
      <x:c r="B49" s="26"/>
      <x:c r="C49" s="26"/>
      <x:c r="D49" s="26"/>
      <x:c r="E49" s="26"/>
      <x:c r="F49" s="26"/>
      <x:c r="G49" s="26"/>
      <x:c r="H49" s="26"/>
    </x:row>
    <x:row r="50" ht="25" customHeight="1">
      <x:c r="A50" s="23" t="str">
        <x:v>https://www.boe.es/buscar/act.php?id=BOE-A-2012-14696#a6</x:v>
      </x:c>
      <x:c r="B50" s="23"/>
      <x:c r="C50" s="23"/>
      <x:c r="D50" s="23"/>
      <x:c r="E50" s="23"/>
      <x:c r="F50" s="23"/>
      <x:c r="G50" s="23"/>
      <x:c r="H50" s="23"/>
    </x:row>
    <x:row r="51" ht="25" customHeight="1">
      <x:c r="A51" s="23" t="str">
        <x:v>https://www.boe.es/buscar/act.php?id=BOE-A-2007-6820#a95</x:v>
      </x:c>
      <x:c r="B51" s="23"/>
      <x:c r="C51" s="23"/>
      <x:c r="D51" s="23"/>
      <x:c r="E51" s="23"/>
      <x:c r="F51" s="23"/>
      <x:c r="G51" s="23"/>
      <x:c r="H51" s="23"/>
    </x:row>
    <x:row r="52" ht="25" customHeight="1">
      <x:c r="A52" s="23" t="str">
        <x:v>https://www.boe.es/buscar/act.php?id=BOE-A-1992-28740#a90</x:v>
      </x:c>
      <x:c r="B52" s="23"/>
      <x:c r="C52" s="23"/>
      <x:c r="D52" s="23"/>
      <x:c r="E52" s="23"/>
      <x:c r="F52" s="23"/>
      <x:c r="G52" s="23"/>
      <x:c r="H52" s="23"/>
    </x:row>
    <x:row r="53" ht="25" customHeight="1">
      <x:c r="A53" s="23" t="str">
        <x:v>https://www.boe.es/buscar/act.php?id=BOE-A-1889-4763#art1261</x:v>
      </x:c>
      <x:c r="B53" s="23"/>
      <x:c r="C53" s="23"/>
      <x:c r="D53" s="23"/>
      <x:c r="E53" s="23"/>
      <x:c r="F53" s="23"/>
      <x:c r="G53" s="23"/>
      <x:c r="H53" s="23"/>
    </x:row>
    <x:row r="54" ht="48" customHeight="1">
      <x:c r="A54" s="23" t="str">
        <x:v>https://sede.agenciatributaria.gob.es/Sede/iva/sistemas-informaticos-facturacion-verifactu/preguntas-frecuentes/cuestiones-generales-ambitos-aplicacion.html</x:v>
      </x:c>
      <x:c r="B54" s="23"/>
      <x:c r="C54" s="23"/>
      <x:c r="D54" s="23"/>
      <x:c r="E54" s="23"/>
      <x:c r="F54" s="23"/>
      <x:c r="G54" s="23"/>
      <x:c r="H54" s="23"/>
    </x:row>
    <x:row r="55" ht="20" customHeight="1">
      <x:c r="A55" s="2"/>
      <x:c r="B55" s="2"/>
      <x:c r="C55" s="2"/>
      <x:c r="D55" s="2"/>
      <x:c r="E55" s="2"/>
      <x:c r="F55" s="2"/>
      <x:c r="G55" s="2"/>
      <x:c r="H55" s="2"/>
    </x:row>
    <x:row r="56" ht="20" customHeight="1">
      <x:c r="A56" s="2"/>
      <x:c r="B56" s="2"/>
      <x:c r="C56" s="2"/>
      <x:c r="D56" s="2"/>
      <x:c r="E56" s="2"/>
      <x:c r="F56" s="2"/>
      <x:c r="G56" s="2"/>
      <x:c r="H56" s="2"/>
    </x:row>
    <x:row r="57" ht="20" customHeight="1">
      <x:c r="A57" s="2"/>
      <x:c r="B57" s="2"/>
      <x:c r="C57" s="2"/>
      <x:c r="D57" s="2"/>
      <x:c r="E57" s="2"/>
      <x:c r="F57" s="2"/>
      <x:c r="G57" s="2"/>
      <x:c r="H57" s="2"/>
    </x:row>
    <x:row r="58" ht="20" customHeight="1">
      <x:c r="A58" s="2"/>
      <x:c r="B58" s="2"/>
      <x:c r="C58" s="2"/>
      <x:c r="D58" s="2"/>
      <x:c r="E58" s="2"/>
      <x:c r="F58" s="2"/>
      <x:c r="G58" s="2"/>
      <x:c r="H58" s="2"/>
    </x:row>
    <x:row r="59" ht="20" customHeight="1">
      <x:c r="A59" s="2"/>
      <x:c r="B59" s="2"/>
      <x:c r="C59" s="2"/>
      <x:c r="D59" s="2"/>
      <x:c r="E59" s="2"/>
      <x:c r="F59" s="2"/>
      <x:c r="G59" s="2"/>
      <x:c r="H59" s="2"/>
    </x:row>
    <x:row r="60" ht="20" customHeight="1">
      <x:c r="A60" s="2"/>
      <x:c r="B60" s="2"/>
      <x:c r="C60" s="2"/>
      <x:c r="D60" s="2"/>
      <x:c r="E60" s="2"/>
      <x:c r="F60" s="2"/>
      <x:c r="G60" s="2"/>
      <x:c r="H60" s="2"/>
    </x:row>
    <x:row r="61" ht="20" customHeight="1">
      <x:c r="A61" s="2"/>
      <x:c r="B61" s="2"/>
      <x:c r="C61" s="2"/>
      <x:c r="D61" s="2"/>
      <x:c r="E61" s="2"/>
      <x:c r="F61" s="2"/>
      <x:c r="G61" s="2"/>
      <x:c r="H61" s="2"/>
    </x:row>
    <x:row r="62" ht="20" customHeight="1">
      <x:c r="A62" s="2"/>
      <x:c r="B62" s="2"/>
      <x:c r="C62" s="2"/>
      <x:c r="D62" s="2"/>
      <x:c r="E62" s="2"/>
      <x:c r="F62" s="2"/>
      <x:c r="G62" s="2"/>
      <x:c r="H62" s="2"/>
    </x:row>
    <x:row r="63" ht="20" customHeight="1">
      <x:c r="A63" s="2"/>
      <x:c r="B63" s="2"/>
      <x:c r="C63" s="2"/>
      <x:c r="D63" s="2"/>
      <x:c r="E63" s="2"/>
      <x:c r="F63" s="2"/>
      <x:c r="G63" s="2"/>
      <x:c r="H63" s="2"/>
    </x:row>
    <x:row r="64" ht="20" customHeight="1">
      <x:c r="A64" s="2"/>
      <x:c r="B64" s="2"/>
      <x:c r="C64" s="2"/>
      <x:c r="D64" s="2"/>
      <x:c r="E64" s="2"/>
      <x:c r="F64" s="2"/>
      <x:c r="G64" s="2"/>
      <x:c r="H64" s="2"/>
    </x:row>
    <x:row r="65" ht="20" customHeight="1">
      <x:c r="A65" s="2"/>
      <x:c r="B65" s="2"/>
      <x:c r="C65" s="2"/>
      <x:c r="D65" s="2"/>
      <x:c r="E65" s="2"/>
      <x:c r="F65" s="2"/>
      <x:c r="G65" s="2"/>
      <x:c r="H65" s="2"/>
    </x:row>
    <x:row r="66" ht="20" customHeight="1">
      <x:c r="A66" s="2"/>
      <x:c r="B66" s="2"/>
      <x:c r="C66" s="2"/>
      <x:c r="D66" s="2"/>
      <x:c r="E66" s="2"/>
      <x:c r="F66" s="2"/>
      <x:c r="G66" s="2"/>
      <x:c r="H66" s="2"/>
    </x:row>
    <x:row r="67" ht="20" customHeight="1">
      <x:c r="A67" s="2"/>
      <x:c r="B67" s="2"/>
      <x:c r="C67" s="2"/>
      <x:c r="D67" s="2"/>
      <x:c r="E67" s="2"/>
      <x:c r="F67" s="2"/>
      <x:c r="G67" s="2"/>
      <x:c r="H67" s="2"/>
    </x:row>
    <x:row r="68" ht="20" customHeight="1">
      <x:c r="A68" s="2"/>
      <x:c r="B68" s="2"/>
      <x:c r="C68" s="2"/>
      <x:c r="D68" s="2"/>
      <x:c r="E68" s="2"/>
      <x:c r="F68" s="2"/>
      <x:c r="G68" s="2"/>
      <x:c r="H68" s="2"/>
    </x:row>
    <x:row r="69" ht="20" customHeight="1">
      <x:c r="A69" s="2"/>
      <x:c r="B69" s="2"/>
      <x:c r="C69" s="2"/>
      <x:c r="D69" s="2"/>
      <x:c r="E69" s="2"/>
      <x:c r="F69" s="2"/>
      <x:c r="G69" s="2"/>
      <x:c r="H69" s="2"/>
    </x:row>
    <x:row r="70" ht="20" customHeight="1">
      <x:c r="A70" s="2"/>
      <x:c r="B70" s="2"/>
      <x:c r="C70" s="2"/>
      <x:c r="D70" s="2"/>
      <x:c r="E70" s="2"/>
      <x:c r="F70" s="2"/>
      <x:c r="G70" s="2"/>
      <x:c r="H70" s="2"/>
    </x:row>
    <x:row r="71" ht="20" customHeight="1">
      <x:c r="A71" s="2"/>
      <x:c r="B71" s="2"/>
      <x:c r="C71" s="2"/>
      <x:c r="D71" s="2"/>
      <x:c r="E71" s="2"/>
      <x:c r="F71" s="2"/>
      <x:c r="G71" s="2"/>
      <x:c r="H71" s="2"/>
    </x:row>
    <x:row r="72" ht="20" customHeight="1">
      <x:c r="A72" s="2"/>
      <x:c r="B72" s="2"/>
      <x:c r="C72" s="2"/>
      <x:c r="D72" s="2"/>
      <x:c r="E72" s="2"/>
      <x:c r="F72" s="2"/>
      <x:c r="G72" s="2"/>
      <x:c r="H72" s="2"/>
    </x:row>
    <x:row r="73" ht="20" customHeight="1">
      <x:c r="A73" s="2"/>
      <x:c r="B73" s="2"/>
      <x:c r="C73" s="2"/>
      <x:c r="D73" s="2"/>
      <x:c r="E73" s="2"/>
      <x:c r="F73" s="2"/>
      <x:c r="G73" s="2"/>
      <x:c r="H73" s="2"/>
    </x:row>
    <x:row r="74" ht="20" customHeight="1">
      <x:c r="A74" s="2"/>
      <x:c r="B74" s="2"/>
      <x:c r="C74" s="2"/>
      <x:c r="D74" s="2"/>
      <x:c r="E74" s="2"/>
      <x:c r="F74" s="2"/>
      <x:c r="G74" s="2"/>
      <x:c r="H74" s="2"/>
    </x:row>
    <x:row r="75" ht="20" customHeight="1">
      <x:c r="A75" s="2"/>
      <x:c r="B75" s="2"/>
      <x:c r="C75" s="2"/>
      <x:c r="D75" s="2"/>
      <x:c r="E75" s="2"/>
      <x:c r="F75" s="2"/>
      <x:c r="G75" s="2"/>
      <x:c r="H75" s="2"/>
    </x:row>
    <x:row r="76" ht="20" customHeight="1">
      <x:c r="A76" s="2"/>
      <x:c r="B76" s="2"/>
      <x:c r="C76" s="2"/>
      <x:c r="D76" s="2"/>
      <x:c r="E76" s="2"/>
      <x:c r="F76" s="2"/>
      <x:c r="G76" s="2"/>
      <x:c r="H76" s="2"/>
    </x:row>
    <x:row r="77" ht="20" customHeight="1">
      <x:c r="A77" s="2"/>
      <x:c r="B77" s="2"/>
      <x:c r="C77" s="2"/>
      <x:c r="D77" s="2"/>
      <x:c r="E77" s="2"/>
      <x:c r="F77" s="2"/>
      <x:c r="G77" s="2"/>
      <x:c r="H77" s="2"/>
    </x:row>
    <x:row r="78" ht="20" customHeight="1">
      <x:c r="A78" s="2"/>
      <x:c r="B78" s="2"/>
      <x:c r="C78" s="2"/>
      <x:c r="D78" s="2"/>
      <x:c r="E78" s="2"/>
      <x:c r="F78" s="2"/>
      <x:c r="G78" s="2"/>
      <x:c r="H78" s="2"/>
    </x:row>
    <x:row r="79" ht="20" customHeight="1">
      <x:c r="A79" s="2"/>
      <x:c r="B79" s="2"/>
      <x:c r="C79" s="2"/>
      <x:c r="D79" s="2"/>
      <x:c r="E79" s="2"/>
      <x:c r="F79" s="2"/>
      <x:c r="G79" s="2"/>
      <x:c r="H79" s="2"/>
    </x:row>
    <x:row r="80" ht="20" customHeight="1">
      <x:c r="A80" s="2"/>
      <x:c r="B80" s="2"/>
      <x:c r="C80" s="2"/>
      <x:c r="D80" s="2"/>
      <x:c r="E80" s="2"/>
      <x:c r="F80" s="2"/>
      <x:c r="G80" s="2"/>
      <x:c r="H80" s="2"/>
    </x:row>
    <x:row r="81" ht="20" customHeight="1">
      <x:c r="A81" s="2"/>
      <x:c r="B81" s="2"/>
      <x:c r="C81" s="2"/>
      <x:c r="D81" s="2"/>
      <x:c r="E81" s="2"/>
      <x:c r="F81" s="2"/>
      <x:c r="G81" s="2"/>
      <x:c r="H81" s="2"/>
    </x:row>
    <x:row r="82" ht="20" customHeight="1">
      <x:c r="A82" s="2"/>
      <x:c r="B82" s="2"/>
      <x:c r="C82" s="2"/>
      <x:c r="D82" s="2"/>
      <x:c r="E82" s="2"/>
      <x:c r="F82" s="2"/>
      <x:c r="G82" s="2"/>
      <x:c r="H82" s="2"/>
    </x:row>
    <x:row r="83" ht="20" customHeight="1">
      <x:c r="A83" s="2"/>
      <x:c r="B83" s="2"/>
      <x:c r="C83" s="2"/>
      <x:c r="D83" s="2"/>
      <x:c r="E83" s="2"/>
      <x:c r="F83" s="2"/>
      <x:c r="G83" s="2"/>
      <x:c r="H83" s="2"/>
    </x:row>
    <x:row r="84" ht="20" customHeight="1">
      <x:c r="A84" s="2"/>
      <x:c r="B84" s="2"/>
      <x:c r="C84" s="2"/>
      <x:c r="D84" s="2"/>
      <x:c r="E84" s="2"/>
      <x:c r="F84" s="2"/>
      <x:c r="G84" s="2"/>
      <x:c r="H84" s="2"/>
    </x:row>
    <x:row r="85" ht="20" customHeight="1">
      <x:c r="A85" s="2"/>
      <x:c r="B85" s="2"/>
      <x:c r="C85" s="2"/>
      <x:c r="D85" s="2"/>
      <x:c r="E85" s="2"/>
      <x:c r="F85" s="2"/>
      <x:c r="G85" s="2"/>
      <x:c r="H85" s="2"/>
    </x:row>
    <x:row r="86" ht="20" customHeight="1">
      <x:c r="A86" s="2"/>
      <x:c r="B86" s="2"/>
      <x:c r="C86" s="2"/>
      <x:c r="D86" s="2"/>
      <x:c r="E86" s="2"/>
      <x:c r="F86" s="2"/>
      <x:c r="G86" s="2"/>
      <x:c r="H86" s="2"/>
    </x:row>
    <x:row r="87" ht="20" customHeight="1">
      <x:c r="A87" s="2"/>
      <x:c r="B87" s="2"/>
      <x:c r="C87" s="2"/>
      <x:c r="D87" s="2"/>
      <x:c r="E87" s="2"/>
      <x:c r="F87" s="2"/>
      <x:c r="G87" s="2"/>
      <x:c r="H87" s="2"/>
    </x:row>
    <x:row r="88" ht="20" customHeight="1">
      <x:c r="A88" s="2"/>
      <x:c r="B88" s="2"/>
      <x:c r="C88" s="2"/>
      <x:c r="D88" s="2"/>
      <x:c r="E88" s="2"/>
      <x:c r="F88" s="2"/>
      <x:c r="G88" s="2"/>
      <x:c r="H88" s="2"/>
    </x:row>
    <x:row r="89" ht="20" customHeight="1">
      <x:c r="A89" s="2"/>
      <x:c r="B89" s="2"/>
      <x:c r="C89" s="2"/>
      <x:c r="D89" s="2"/>
      <x:c r="E89" s="2"/>
      <x:c r="F89" s="2"/>
      <x:c r="G89" s="2"/>
      <x:c r="H89" s="2"/>
    </x:row>
    <x:row r="90" ht="20" customHeight="1">
      <x:c r="A90" s="2"/>
      <x:c r="B90" s="2"/>
      <x:c r="C90" s="2"/>
      <x:c r="D90" s="2"/>
      <x:c r="E90" s="2"/>
      <x:c r="F90" s="2"/>
      <x:c r="G90" s="2"/>
      <x:c r="H90" s="2"/>
    </x:row>
  </x:sheetData>
  <x:sheetProtection sheet="1" objects="1" scenarios="1" selectLockedCells="0" selectUnlockedCells="0"/>
  <x:mergeCells>
    <x:mergeCell ref="A1:H1"/>
    <x:mergeCell ref="A3:H3"/>
    <x:mergeCell ref="B5:H5"/>
    <x:mergeCell ref="B6:H6"/>
    <x:mergeCell ref="B7:H7"/>
    <x:mergeCell ref="B8:H8"/>
    <x:mergeCell ref="B9:H9"/>
    <x:mergeCell ref="A12:H12"/>
    <x:mergeCell ref="A13:H14"/>
    <x:mergeCell ref="A15:H15"/>
    <x:mergeCell ref="A16:H17"/>
    <x:mergeCell ref="A18:H18"/>
    <x:mergeCell ref="A19:H20"/>
    <x:mergeCell ref="A21:H21"/>
    <x:mergeCell ref="A22:H23"/>
    <x:mergeCell ref="A24:H24"/>
    <x:mergeCell ref="A25:H26"/>
    <x:mergeCell ref="A27:H27"/>
    <x:mergeCell ref="A28:H29"/>
    <x:mergeCell ref="A30:H30"/>
    <x:mergeCell ref="A31:H32"/>
    <x:mergeCell ref="A33:H33"/>
    <x:mergeCell ref="A34:H35"/>
    <x:mergeCell ref="A36:H36"/>
    <x:mergeCell ref="A37:H38"/>
    <x:mergeCell ref="A39:H39"/>
    <x:mergeCell ref="A40:H41"/>
    <x:mergeCell ref="A42:H42"/>
    <x:mergeCell ref="A43:H44"/>
    <x:mergeCell ref="A45:H45"/>
    <x:mergeCell ref="A46:H47"/>
    <x:mergeCell ref="A49:H49"/>
    <x:mergeCell ref="A50:H50"/>
    <x:mergeCell ref="A51:H51"/>
    <x:mergeCell ref="A52:H52"/>
    <x:mergeCell ref="A53:H53"/>
    <x:mergeCell ref="A54:H54"/>
  </x:mergeCells>
  <x:dataValidations count="4">
    <x:dataValidation type="list" sqref="B5">
      <x:formula1>"Pendiente,Confirmado"</x:formula1>
    </x:dataValidation>
    <x:dataValidation type="list" sqref="B7">
      <x:formula1>"Pendiente,Confirmado"</x:formula1>
    </x:dataValidation>
    <x:dataValidation type="decimal" operator="between" sqref="B6">
      <x:formula1>0</x:formula1>
      <x:formula2>0.15</x:formula2>
    </x:dataValidation>
    <x:dataValidation type="list" sqref="B8">
      <x:formula1>"Desglosar,Por determinar"</x:formula1>
    </x:dataValidation>
  </x:dataValidations>
  <x:pageMargins left="0.25" right="0.25" top="0.3" bottom="0.3" header="0.15" footer="0.15"/>
  <x:pageSetup paperSize="9" orientation="landscape" fitToWidth="1" fitToHeight="0"/>
</x:worksheet>
</file>